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c-gmagloir\Documents\Web Postings\"/>
    </mc:Choice>
  </mc:AlternateContent>
  <xr:revisionPtr revIDLastSave="0" documentId="8_{96D5608E-1003-4854-9188-31D7F46B1962}" xr6:coauthVersionLast="36" xr6:coauthVersionMax="36" xr10:uidLastSave="{00000000-0000-0000-0000-000000000000}"/>
  <bookViews>
    <workbookView xWindow="360" yWindow="720" windowWidth="17400" windowHeight="7320" xr2:uid="{00000000-000D-0000-FFFF-FFFF00000000}"/>
  </bookViews>
  <sheets>
    <sheet name="NF" sheetId="1" r:id="rId1"/>
    <sheet name="Demographics" sheetId="3" r:id="rId2"/>
  </sheets>
  <definedNames>
    <definedName name="_AMO_UniqueIdentifier" hidden="1">"'b5d86bd1-d2dd-4d44-9c32-fa85235adc48'"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6" i="1" l="1"/>
  <c r="E76" i="1"/>
  <c r="C76" i="3" l="1"/>
  <c r="B76" i="3"/>
  <c r="C76" i="1" l="1"/>
  <c r="B76" i="1"/>
  <c r="E76" i="3" l="1"/>
  <c r="H9" i="3" l="1"/>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8" i="3"/>
  <c r="G76" i="3"/>
  <c r="H76" i="3" s="1"/>
  <c r="F9" i="3" l="1"/>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6" i="3"/>
  <c r="F8" i="3"/>
  <c r="D76" i="3" l="1"/>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alcChain>
</file>

<file path=xl/sharedStrings.xml><?xml version="1.0" encoding="utf-8"?>
<sst xmlns="http://schemas.openxmlformats.org/spreadsheetml/2006/main" count="170" uniqueCount="99">
  <si>
    <t>Unknown</t>
  </si>
  <si>
    <t>Statewide</t>
  </si>
  <si>
    <t>County</t>
  </si>
  <si>
    <t>Total Population</t>
  </si>
  <si>
    <t>Over 65 Years of Age</t>
  </si>
  <si>
    <t>% Over 65 Years of Age</t>
  </si>
  <si>
    <t>Number Receiving SSI*</t>
  </si>
  <si>
    <t>% Receiving SSI*</t>
  </si>
  <si>
    <t>Number Medical Assistance Eligible</t>
  </si>
  <si>
    <t>% Medical Assistance  Eligible</t>
  </si>
  <si>
    <t>Adams</t>
  </si>
  <si>
    <t>Allegheny</t>
  </si>
  <si>
    <t>Armstrong</t>
  </si>
  <si>
    <t>Bedford</t>
  </si>
  <si>
    <t>Berks</t>
  </si>
  <si>
    <t>Blair</t>
  </si>
  <si>
    <t>Bradford</t>
  </si>
  <si>
    <t>Bucks</t>
  </si>
  <si>
    <t>Butler</t>
  </si>
  <si>
    <t>Cambria</t>
  </si>
  <si>
    <t>Cameron</t>
  </si>
  <si>
    <t>Carbon</t>
  </si>
  <si>
    <t>Centre</t>
  </si>
  <si>
    <t>Chester</t>
  </si>
  <si>
    <t>Clarion</t>
  </si>
  <si>
    <t>Clearfield</t>
  </si>
  <si>
    <t>Clinton</t>
  </si>
  <si>
    <t>Columbia</t>
  </si>
  <si>
    <t>Crawford</t>
  </si>
  <si>
    <t>Cumberland</t>
  </si>
  <si>
    <t>Dauphin</t>
  </si>
  <si>
    <t>Delaware</t>
  </si>
  <si>
    <t>Elk</t>
  </si>
  <si>
    <t>Erie</t>
  </si>
  <si>
    <t>Fayette</t>
  </si>
  <si>
    <t>Forest</t>
  </si>
  <si>
    <t>Franklin</t>
  </si>
  <si>
    <t>Fulton</t>
  </si>
  <si>
    <t>Greene</t>
  </si>
  <si>
    <t>Huntingdon</t>
  </si>
  <si>
    <t>Indiana</t>
  </si>
  <si>
    <t>Jefferson</t>
  </si>
  <si>
    <t>Juniata</t>
  </si>
  <si>
    <t>Lackawanna</t>
  </si>
  <si>
    <t>Lancaster</t>
  </si>
  <si>
    <t>Lawrence</t>
  </si>
  <si>
    <t>Lebanon</t>
  </si>
  <si>
    <t>Lehigh</t>
  </si>
  <si>
    <t>Luzerne</t>
  </si>
  <si>
    <t>Lycoming</t>
  </si>
  <si>
    <t>McKean</t>
  </si>
  <si>
    <t>Mercer</t>
  </si>
  <si>
    <t>Mifflin</t>
  </si>
  <si>
    <t>Monroe</t>
  </si>
  <si>
    <t>Montgomery</t>
  </si>
  <si>
    <t>Montour</t>
  </si>
  <si>
    <t>Northampton</t>
  </si>
  <si>
    <t>Northumberland</t>
  </si>
  <si>
    <t>Perry</t>
  </si>
  <si>
    <t>Philadelphia</t>
  </si>
  <si>
    <t>Pike</t>
  </si>
  <si>
    <t>Potter</t>
  </si>
  <si>
    <t>Schuylkill</t>
  </si>
  <si>
    <t>Snyder</t>
  </si>
  <si>
    <t>Somerset</t>
  </si>
  <si>
    <t>Sullivan</t>
  </si>
  <si>
    <t>Susquehanna</t>
  </si>
  <si>
    <t>Tioga</t>
  </si>
  <si>
    <t>Union</t>
  </si>
  <si>
    <t>Venango</t>
  </si>
  <si>
    <t>Warren</t>
  </si>
  <si>
    <t>Washington</t>
  </si>
  <si>
    <t>Wayne</t>
  </si>
  <si>
    <t>Westmoreland</t>
  </si>
  <si>
    <t>Wyoming</t>
  </si>
  <si>
    <t>York</t>
  </si>
  <si>
    <t>Central Unit**</t>
  </si>
  <si>
    <t>Total</t>
  </si>
  <si>
    <t>* SSI = Social Security Supplemental Security Income</t>
  </si>
  <si>
    <t>** Persons in the Select Plan for Women not receiving any other benefits are now placed in the Central Unit.</t>
  </si>
  <si>
    <t>Pennsylvania Demographics by County</t>
  </si>
  <si>
    <t>Beaver</t>
  </si>
  <si>
    <t xml:space="preserve">** Source: Department of Human Services, Enterprise Data Warehouse, PROMISe Paid Claims </t>
  </si>
  <si>
    <t>Number of MA Certified Nursing Facilities*</t>
  </si>
  <si>
    <t>Number of MA Certified Beds*</t>
  </si>
  <si>
    <t>Unduplicated Count of MA Residents Served**</t>
  </si>
  <si>
    <t>Total MA Paid Claims**</t>
  </si>
  <si>
    <t>Total Hispanic</t>
  </si>
  <si>
    <t>Hispanic Over 65 Years of Age</t>
  </si>
  <si>
    <t>% Hispanic Over 65 Yeqrs of Age</t>
  </si>
  <si>
    <t>Source: PennState Data Center, U.S. Census Estimates</t>
  </si>
  <si>
    <t>Hispanic Population</t>
  </si>
  <si>
    <t>* Source: CMI Report, Nursing Home Information System (NIS+), November 2018</t>
  </si>
  <si>
    <t>Source - SSI &amp; MA Data: PA Dept of Human Services, November 2018</t>
  </si>
  <si>
    <t>Source - Population Data: U.S. Bureau of the Census, 2010 US Census Population Estimates</t>
  </si>
  <si>
    <t>Nursing Facilities: Facilities, Beds, Persons Served and Long-Term Care Costs by County
July 1, 2017 - June 30, 2018</t>
  </si>
  <si>
    <t>for nursing home stays with a last date of service during the reporting period  (7/1/2017 - 6/30/2018)</t>
  </si>
  <si>
    <t>as of April 8, 2019</t>
  </si>
  <si>
    <t>The data reported here do not include facilities operated by the Veterans Administration or State-operated 
Long-Term Care facilities including facilities with codes of "30," "31," "40" and "382" in the DHS eDW.
An increasing portion of NF MA payments are made thru the CHC MCOs. CHC was introduced to SW PA on
1/1/2018. The 14 affected counties are highlighted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</si>
</sst>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6" formatCode="0.0%"/>
    <numFmt numFmtId="167" formatCode="0.0&quot;%&quot;"/>
  </numFmts>
  <fonts count="8" x14ac:knownFonts="1">
    <font>
      <sz val="11"/>
      <color theme="1"/>
      <name val="Calibri"/>
      <family val="2"/>
      <scheme val="minor"/>
    </font>
    <font>
      <sz val="9"/>
      <name val="Comic Sans MS"/>
      <family val="4"/>
    </font>
    <font>
      <sz val="10"/>
      <color indexed="8"/>
      <name val="Arial"/>
      <family val="2"/>
    </font>
    <font>
      <sz val="9"/>
      <color theme="1"/>
      <name val="Comic Sans MS"/>
      <family val="4"/>
    </font>
    <font>
      <b/>
      <sz val="9"/>
      <color theme="1"/>
      <name val="Comic Sans MS"/>
      <family val="4"/>
    </font>
    <font>
      <b/>
      <sz val="11"/>
      <color theme="1"/>
      <name val="Calibri"/>
      <family val="2"/>
      <scheme val="minor"/>
    </font>
    <font>
      <b/>
      <sz val="9"/>
      <color theme="1"/>
      <name val="Tahoma"/>
      <family val="2"/>
    </font>
    <font>
      <sz val="12"/>
      <name val="Arial"/>
      <family val="2"/>
    </font>
  </fonts>
  <fills count="4">
    <fill>
      <patternFill patternType="none"/>
    </fill>
    <fill>
      <patternFill patternType="gray125"/>
    </fill>
    <fill>
      <patternFill patternType="solid">
        <fgColor theme="0"/>
        <bgColor indexed="64"/>
      </patternFill>
    </fill>
    <fill>
      <patternFill patternType="lightUp"/>
    </fill>
  </fills>
  <borders count="60">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ck">
        <color indexed="64"/>
      </top>
      <bottom style="double">
        <color indexed="64"/>
      </bottom>
      <diagonal/>
    </border>
    <border>
      <left/>
      <right style="thin">
        <color indexed="64"/>
      </right>
      <top style="thin">
        <color indexed="64"/>
      </top>
      <bottom style="thick">
        <color indexed="64"/>
      </bottom>
      <diagonal/>
    </border>
    <border>
      <left style="double">
        <color indexed="64"/>
      </left>
      <right style="thick">
        <color indexed="64"/>
      </right>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thin">
        <color indexed="64"/>
      </top>
      <bottom style="thick">
        <color indexed="64"/>
      </bottom>
      <diagonal/>
    </border>
    <border>
      <left style="double">
        <color indexed="64"/>
      </left>
      <right style="thick">
        <color indexed="64"/>
      </right>
      <top/>
      <bottom style="double">
        <color indexed="64"/>
      </bottom>
      <diagonal/>
    </border>
    <border>
      <left style="double">
        <color indexed="64"/>
      </left>
      <right/>
      <top/>
      <bottom/>
      <diagonal/>
    </border>
    <border>
      <left/>
      <right style="double">
        <color indexed="64"/>
      </right>
      <top/>
      <bottom/>
      <diagonal/>
    </border>
    <border>
      <left style="thick">
        <color indexed="64"/>
      </left>
      <right style="thin">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ck">
        <color indexed="64"/>
      </top>
      <bottom style="double">
        <color indexed="64"/>
      </bottom>
      <diagonal/>
    </border>
    <border>
      <left style="thin">
        <color indexed="64"/>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top/>
      <bottom style="thin">
        <color indexed="64"/>
      </bottom>
      <diagonal/>
    </border>
    <border>
      <left style="double">
        <color auto="1"/>
      </left>
      <right style="thick">
        <color auto="1"/>
      </right>
      <top style="double">
        <color auto="1"/>
      </top>
      <bottom style="thick">
        <color auto="1"/>
      </bottom>
      <diagonal/>
    </border>
    <border>
      <left/>
      <right style="thin">
        <color auto="1"/>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double">
        <color auto="1"/>
      </right>
      <top style="double">
        <color auto="1"/>
      </top>
      <bottom style="thick">
        <color auto="1"/>
      </bottom>
      <diagonal/>
    </border>
    <border>
      <left style="thin">
        <color indexed="64"/>
      </left>
      <right/>
      <top style="double">
        <color indexed="64"/>
      </top>
      <bottom style="thin">
        <color indexed="64"/>
      </bottom>
      <diagonal/>
    </border>
    <border>
      <left style="thick">
        <color indexed="64"/>
      </left>
      <right/>
      <top/>
      <bottom/>
      <diagonal/>
    </border>
    <border>
      <left style="thick">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ck">
        <color indexed="64"/>
      </right>
      <top style="thick">
        <color indexed="64"/>
      </top>
      <bottom style="double">
        <color indexed="64"/>
      </bottom>
      <diagonal/>
    </border>
    <border>
      <left/>
      <right style="thin">
        <color indexed="64"/>
      </right>
      <top style="thick">
        <color indexed="64"/>
      </top>
      <bottom style="double">
        <color indexed="64"/>
      </bottom>
      <diagonal/>
    </border>
    <border>
      <left style="thick">
        <color indexed="64"/>
      </left>
      <right/>
      <top style="double">
        <color indexed="64"/>
      </top>
      <bottom style="thin">
        <color indexed="64"/>
      </bottom>
      <diagonal/>
    </border>
    <border>
      <left style="thin">
        <color indexed="64"/>
      </left>
      <right style="thick">
        <color indexed="64"/>
      </right>
      <top style="thick">
        <color indexed="64"/>
      </top>
      <bottom style="thin">
        <color indexed="64"/>
      </bottom>
      <diagonal/>
    </border>
    <border>
      <left style="double">
        <color indexed="64"/>
      </left>
      <right/>
      <top/>
      <bottom style="double">
        <color auto="1"/>
      </bottom>
      <diagonal/>
    </border>
    <border>
      <left/>
      <right/>
      <top/>
      <bottom style="double">
        <color auto="1"/>
      </bottom>
      <diagonal/>
    </border>
    <border>
      <left/>
      <right style="double">
        <color indexed="64"/>
      </right>
      <top/>
      <bottom style="double">
        <color auto="1"/>
      </bottom>
      <diagonal/>
    </border>
  </borders>
  <cellStyleXfs count="2">
    <xf numFmtId="0" fontId="0" fillId="0" borderId="0"/>
    <xf numFmtId="0" fontId="7" fillId="0" borderId="0"/>
  </cellStyleXfs>
  <cellXfs count="114">
    <xf numFmtId="0" fontId="0" fillId="0" borderId="0" xfId="0"/>
    <xf numFmtId="3" fontId="1" fillId="0" borderId="1" xfId="0" applyNumberFormat="1" applyFont="1" applyBorder="1" applyAlignment="1"/>
    <xf numFmtId="3" fontId="1" fillId="0" borderId="2" xfId="0" applyNumberFormat="1" applyFont="1" applyBorder="1" applyAlignment="1"/>
    <xf numFmtId="3" fontId="1" fillId="0" borderId="3" xfId="0" applyNumberFormat="1" applyFont="1" applyBorder="1" applyAlignment="1"/>
    <xf numFmtId="3" fontId="1" fillId="0" borderId="4" xfId="0" applyNumberFormat="1" applyFont="1" applyBorder="1" applyAlignment="1"/>
    <xf numFmtId="0" fontId="3" fillId="0" borderId="0" xfId="0" applyFont="1"/>
    <xf numFmtId="0" fontId="3" fillId="0" borderId="0" xfId="0" applyFont="1" applyAlignment="1">
      <alignment wrapText="1"/>
    </xf>
    <xf numFmtId="0" fontId="3" fillId="0" borderId="0" xfId="0" applyFont="1" applyAlignment="1">
      <alignment horizontal="center" wrapText="1"/>
    </xf>
    <xf numFmtId="0" fontId="3" fillId="0" borderId="9" xfId="0" applyFont="1" applyBorder="1"/>
    <xf numFmtId="3" fontId="3" fillId="0" borderId="5" xfId="0" applyNumberFormat="1" applyFont="1" applyBorder="1"/>
    <xf numFmtId="0" fontId="3" fillId="0" borderId="11" xfId="0" applyFont="1" applyBorder="1"/>
    <xf numFmtId="3" fontId="3" fillId="0" borderId="2" xfId="0" applyNumberFormat="1" applyFont="1" applyBorder="1"/>
    <xf numFmtId="0" fontId="3" fillId="0" borderId="12" xfId="0" applyFont="1" applyBorder="1"/>
    <xf numFmtId="3" fontId="3" fillId="0" borderId="3" xfId="0" applyNumberFormat="1" applyFont="1" applyBorder="1"/>
    <xf numFmtId="0" fontId="3" fillId="0" borderId="8" xfId="0" applyFont="1" applyBorder="1"/>
    <xf numFmtId="3" fontId="3" fillId="0" borderId="4" xfId="0" applyNumberFormat="1" applyFont="1" applyBorder="1"/>
    <xf numFmtId="10" fontId="3" fillId="0" borderId="4" xfId="0" applyNumberFormat="1" applyFont="1" applyBorder="1"/>
    <xf numFmtId="0" fontId="3" fillId="0" borderId="13" xfId="0" applyFont="1" applyFill="1" applyBorder="1"/>
    <xf numFmtId="3" fontId="3" fillId="0" borderId="14" xfId="0" applyNumberFormat="1" applyFont="1" applyBorder="1"/>
    <xf numFmtId="3" fontId="3" fillId="0" borderId="15" xfId="0" applyNumberFormat="1" applyFont="1" applyBorder="1"/>
    <xf numFmtId="10" fontId="3" fillId="0" borderId="15" xfId="0" applyNumberFormat="1" applyFont="1" applyBorder="1"/>
    <xf numFmtId="3" fontId="3" fillId="0" borderId="0" xfId="0" applyNumberFormat="1" applyFont="1" applyBorder="1"/>
    <xf numFmtId="10" fontId="3" fillId="0" borderId="0" xfId="0" applyNumberFormat="1" applyFont="1" applyBorder="1"/>
    <xf numFmtId="0" fontId="4" fillId="0" borderId="4" xfId="0" applyFont="1" applyBorder="1" applyAlignment="1">
      <alignment horizontal="center" wrapText="1"/>
    </xf>
    <xf numFmtId="0" fontId="3" fillId="0" borderId="21" xfId="0" applyFont="1" applyBorder="1"/>
    <xf numFmtId="0" fontId="3" fillId="0" borderId="0" xfId="0" applyFont="1" applyBorder="1"/>
    <xf numFmtId="0" fontId="3" fillId="0" borderId="22" xfId="0" applyFont="1" applyBorder="1"/>
    <xf numFmtId="0" fontId="3" fillId="0" borderId="21" xfId="0" applyFont="1" applyFill="1" applyBorder="1"/>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center" wrapText="1"/>
    </xf>
    <xf numFmtId="0" fontId="4" fillId="0" borderId="38" xfId="0" applyFont="1" applyBorder="1" applyAlignment="1">
      <alignment horizontal="center" wrapText="1"/>
    </xf>
    <xf numFmtId="0" fontId="5" fillId="0" borderId="44" xfId="0" applyFont="1" applyBorder="1" applyAlignment="1">
      <alignment horizontal="center" wrapText="1"/>
    </xf>
    <xf numFmtId="0" fontId="4" fillId="0" borderId="45" xfId="0" applyFont="1" applyBorder="1" applyAlignment="1">
      <alignment horizontal="center" wrapText="1"/>
    </xf>
    <xf numFmtId="0" fontId="4" fillId="0" borderId="46" xfId="0" applyFont="1" applyBorder="1" applyAlignment="1">
      <alignment horizontal="center" wrapText="1"/>
    </xf>
    <xf numFmtId="0" fontId="5" fillId="0" borderId="46" xfId="0" applyFont="1" applyBorder="1" applyAlignment="1">
      <alignment horizontal="center" wrapText="1"/>
    </xf>
    <xf numFmtId="0" fontId="5" fillId="0" borderId="47" xfId="0" applyFont="1" applyBorder="1" applyAlignment="1">
      <alignment horizontal="center" wrapText="1"/>
    </xf>
    <xf numFmtId="0" fontId="6" fillId="0" borderId="17" xfId="0" applyFont="1" applyBorder="1" applyAlignment="1">
      <alignment vertical="top"/>
    </xf>
    <xf numFmtId="0" fontId="6" fillId="0" borderId="18" xfId="0" applyFont="1" applyBorder="1" applyAlignment="1">
      <alignment vertical="top"/>
    </xf>
    <xf numFmtId="0" fontId="5" fillId="0" borderId="20" xfId="0" applyFont="1" applyBorder="1"/>
    <xf numFmtId="0" fontId="0" fillId="0" borderId="37" xfId="0" applyBorder="1"/>
    <xf numFmtId="3" fontId="0" fillId="0" borderId="14" xfId="0" applyNumberFormat="1" applyBorder="1"/>
    <xf numFmtId="0" fontId="5" fillId="0" borderId="19" xfId="0" applyFont="1" applyBorder="1"/>
    <xf numFmtId="0" fontId="0" fillId="0" borderId="16" xfId="0" applyBorder="1"/>
    <xf numFmtId="3" fontId="0" fillId="0" borderId="4" xfId="0" applyNumberFormat="1" applyBorder="1"/>
    <xf numFmtId="164" fontId="0" fillId="0" borderId="14" xfId="0" applyNumberFormat="1" applyBorder="1"/>
    <xf numFmtId="166" fontId="3" fillId="0" borderId="5" xfId="0" applyNumberFormat="1" applyFont="1" applyBorder="1"/>
    <xf numFmtId="166" fontId="3" fillId="0" borderId="3" xfId="0" applyNumberFormat="1" applyFont="1" applyBorder="1"/>
    <xf numFmtId="166" fontId="3" fillId="0" borderId="4" xfId="0" applyNumberFormat="1" applyFont="1" applyBorder="1"/>
    <xf numFmtId="0" fontId="0" fillId="0" borderId="2" xfId="0" applyNumberFormat="1" applyBorder="1" applyAlignment="1">
      <alignment horizontal="right"/>
    </xf>
    <xf numFmtId="3" fontId="0" fillId="0" borderId="2" xfId="0" applyNumberFormat="1" applyBorder="1" applyAlignment="1">
      <alignment horizontal="right"/>
    </xf>
    <xf numFmtId="37" fontId="0" fillId="0" borderId="2" xfId="0" applyNumberFormat="1" applyBorder="1" applyAlignment="1">
      <alignment horizontal="right"/>
    </xf>
    <xf numFmtId="0" fontId="0" fillId="0" borderId="23" xfId="0" applyBorder="1"/>
    <xf numFmtId="0" fontId="0" fillId="0" borderId="2" xfId="0" applyBorder="1"/>
    <xf numFmtId="3" fontId="0" fillId="2" borderId="2" xfId="0" applyNumberFormat="1" applyFill="1" applyBorder="1" applyAlignment="1">
      <alignment horizontal="right"/>
    </xf>
    <xf numFmtId="0" fontId="4" fillId="0" borderId="33" xfId="0" applyFont="1" applyBorder="1" applyAlignment="1">
      <alignment horizontal="center" wrapText="1"/>
    </xf>
    <xf numFmtId="0" fontId="3" fillId="0" borderId="49" xfId="0" applyFont="1" applyBorder="1"/>
    <xf numFmtId="0" fontId="3" fillId="0" borderId="50" xfId="0" applyFont="1" applyBorder="1"/>
    <xf numFmtId="0" fontId="3" fillId="0" borderId="51" xfId="0" applyFont="1" applyBorder="1"/>
    <xf numFmtId="0" fontId="3" fillId="0" borderId="52" xfId="0" applyFont="1" applyBorder="1"/>
    <xf numFmtId="167" fontId="0" fillId="2" borderId="34" xfId="0" applyNumberFormat="1" applyFill="1" applyBorder="1" applyAlignment="1">
      <alignment horizontal="right"/>
    </xf>
    <xf numFmtId="3" fontId="0" fillId="2" borderId="23" xfId="0" applyNumberFormat="1" applyFill="1" applyBorder="1" applyAlignment="1">
      <alignment horizontal="right"/>
    </xf>
    <xf numFmtId="167" fontId="0" fillId="2" borderId="6" xfId="0" applyNumberFormat="1" applyFill="1" applyBorder="1" applyAlignment="1">
      <alignment horizontal="right"/>
    </xf>
    <xf numFmtId="10" fontId="3" fillId="0" borderId="32" xfId="0" applyNumberFormat="1" applyFont="1" applyBorder="1"/>
    <xf numFmtId="0" fontId="3" fillId="0" borderId="4" xfId="0" applyFont="1" applyBorder="1"/>
    <xf numFmtId="0" fontId="3" fillId="0" borderId="39" xfId="0" applyFont="1" applyBorder="1"/>
    <xf numFmtId="0" fontId="3" fillId="0" borderId="38" xfId="0" applyFont="1" applyBorder="1"/>
    <xf numFmtId="0" fontId="3" fillId="0" borderId="7" xfId="0" applyFont="1" applyBorder="1"/>
    <xf numFmtId="3" fontId="3" fillId="0" borderId="54" xfId="0" applyNumberFormat="1" applyFont="1" applyBorder="1"/>
    <xf numFmtId="10" fontId="3" fillId="0" borderId="53" xfId="0" applyNumberFormat="1" applyFont="1" applyBorder="1"/>
    <xf numFmtId="3" fontId="0" fillId="2" borderId="5" xfId="0" applyNumberFormat="1" applyFill="1" applyBorder="1" applyAlignment="1">
      <alignment horizontal="right"/>
    </xf>
    <xf numFmtId="167" fontId="0" fillId="2" borderId="43" xfId="0" applyNumberFormat="1" applyFill="1" applyBorder="1" applyAlignment="1">
      <alignment horizontal="right"/>
    </xf>
    <xf numFmtId="3" fontId="0" fillId="2" borderId="40" xfId="0" applyNumberFormat="1" applyFill="1" applyBorder="1" applyAlignment="1">
      <alignment horizontal="right"/>
    </xf>
    <xf numFmtId="167" fontId="0" fillId="2" borderId="10" xfId="0" applyNumberFormat="1" applyFill="1" applyBorder="1" applyAlignment="1">
      <alignment horizontal="right"/>
    </xf>
    <xf numFmtId="0" fontId="4" fillId="0" borderId="49" xfId="0" applyFont="1" applyBorder="1" applyAlignment="1"/>
    <xf numFmtId="0" fontId="4" fillId="0" borderId="0" xfId="0" applyFont="1" applyBorder="1" applyAlignment="1"/>
    <xf numFmtId="0" fontId="4" fillId="0" borderId="22" xfId="0" applyFont="1" applyBorder="1" applyAlignment="1"/>
    <xf numFmtId="3" fontId="0" fillId="2" borderId="35" xfId="0" applyNumberFormat="1" applyFill="1" applyBorder="1" applyAlignment="1">
      <alignment horizontal="right"/>
    </xf>
    <xf numFmtId="3" fontId="0" fillId="2" borderId="36" xfId="0" applyNumberFormat="1" applyFill="1" applyBorder="1" applyAlignment="1">
      <alignment horizontal="right"/>
    </xf>
    <xf numFmtId="0" fontId="3" fillId="0" borderId="16" xfId="0" applyFont="1" applyBorder="1"/>
    <xf numFmtId="166" fontId="3" fillId="0" borderId="56" xfId="0" applyNumberFormat="1" applyFont="1" applyBorder="1"/>
    <xf numFmtId="166" fontId="3" fillId="0" borderId="41" xfId="0" applyNumberFormat="1" applyFont="1" applyBorder="1"/>
    <xf numFmtId="10" fontId="3" fillId="0" borderId="39" xfId="0" applyNumberFormat="1" applyFont="1" applyBorder="1" applyAlignment="1">
      <alignment horizontal="center"/>
    </xf>
    <xf numFmtId="10" fontId="3" fillId="0" borderId="42" xfId="0" applyNumberFormat="1" applyFont="1" applyBorder="1"/>
    <xf numFmtId="164" fontId="0" fillId="0" borderId="2" xfId="0" applyNumberFormat="1" applyBorder="1" applyAlignment="1">
      <alignment horizontal="right" vertical="center"/>
    </xf>
    <xf numFmtId="164" fontId="0" fillId="0" borderId="4" xfId="0" applyNumberFormat="1" applyBorder="1" applyAlignment="1">
      <alignment horizontal="right" vertical="center"/>
    </xf>
    <xf numFmtId="0" fontId="6" fillId="3" borderId="18" xfId="0" applyFont="1" applyFill="1" applyBorder="1" applyAlignment="1">
      <alignment vertical="top"/>
    </xf>
    <xf numFmtId="0" fontId="0" fillId="3" borderId="2" xfId="0" applyNumberFormat="1" applyFill="1" applyBorder="1" applyAlignment="1">
      <alignment horizontal="right"/>
    </xf>
    <xf numFmtId="3" fontId="0" fillId="3" borderId="2" xfId="0" applyNumberFormat="1" applyFill="1" applyBorder="1" applyAlignment="1">
      <alignment horizontal="right"/>
    </xf>
    <xf numFmtId="37" fontId="0" fillId="3" borderId="2" xfId="0" applyNumberFormat="1" applyFill="1" applyBorder="1" applyAlignment="1">
      <alignment horizontal="right"/>
    </xf>
    <xf numFmtId="164" fontId="0" fillId="3" borderId="2" xfId="0" applyNumberFormat="1" applyFill="1" applyBorder="1" applyAlignment="1">
      <alignment horizontal="right" vertical="center"/>
    </xf>
    <xf numFmtId="0" fontId="0" fillId="3" borderId="23" xfId="0" applyFill="1" applyBorder="1"/>
    <xf numFmtId="0" fontId="0" fillId="3" borderId="2" xfId="0" applyFill="1" applyBorder="1"/>
    <xf numFmtId="0" fontId="3" fillId="0" borderId="0" xfId="0" applyFont="1" applyFill="1"/>
    <xf numFmtId="0" fontId="4" fillId="0" borderId="24" xfId="0" applyFont="1" applyBorder="1" applyAlignment="1">
      <alignment horizontal="center" wrapText="1"/>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3" fillId="0" borderId="21" xfId="0" applyFont="1" applyBorder="1" applyAlignment="1">
      <alignment horizontal="left"/>
    </xf>
    <xf numFmtId="0" fontId="3" fillId="0" borderId="0" xfId="0" applyFont="1" applyBorder="1" applyAlignment="1">
      <alignment horizontal="left"/>
    </xf>
    <xf numFmtId="0" fontId="3" fillId="0" borderId="22" xfId="0" applyFont="1" applyBorder="1" applyAlignment="1">
      <alignment horizontal="left"/>
    </xf>
    <xf numFmtId="0" fontId="3" fillId="0" borderId="57" xfId="0" applyFont="1" applyBorder="1" applyAlignment="1">
      <alignment horizontal="left"/>
    </xf>
    <xf numFmtId="0" fontId="3" fillId="0" borderId="58" xfId="0" applyFont="1" applyBorder="1" applyAlignment="1">
      <alignment horizontal="left"/>
    </xf>
    <xf numFmtId="0" fontId="3" fillId="0" borderId="59" xfId="0" applyFont="1" applyBorder="1" applyAlignment="1">
      <alignment horizontal="left"/>
    </xf>
    <xf numFmtId="0" fontId="4" fillId="0" borderId="30" xfId="0" applyFont="1" applyBorder="1" applyAlignment="1">
      <alignment horizontal="center"/>
    </xf>
    <xf numFmtId="0" fontId="4" fillId="0" borderId="31" xfId="0" applyFont="1" applyBorder="1" applyAlignment="1">
      <alignment horizontal="center"/>
    </xf>
    <xf numFmtId="0" fontId="4" fillId="0" borderId="48" xfId="0" applyFont="1" applyBorder="1" applyAlignment="1">
      <alignment horizontal="center"/>
    </xf>
    <xf numFmtId="0" fontId="4" fillId="0" borderId="23" xfId="0" applyFont="1" applyBorder="1" applyAlignment="1">
      <alignment horizontal="center"/>
    </xf>
    <xf numFmtId="0" fontId="4" fillId="0" borderId="2" xfId="0" applyFont="1" applyBorder="1" applyAlignment="1">
      <alignment horizontal="center"/>
    </xf>
    <xf numFmtId="0" fontId="4" fillId="0" borderId="34" xfId="0" applyFont="1" applyBorder="1" applyAlignment="1">
      <alignment horizontal="center"/>
    </xf>
    <xf numFmtId="0" fontId="4" fillId="0" borderId="6" xfId="0" applyFont="1" applyBorder="1" applyAlignment="1">
      <alignment horizontal="center"/>
    </xf>
    <xf numFmtId="0" fontId="4" fillId="0" borderId="55" xfId="0" applyFont="1" applyBorder="1" applyAlignment="1">
      <alignment horizontal="center"/>
    </xf>
  </cellXfs>
  <cellStyles count="2">
    <cellStyle name="Normal" xfId="0" builtinId="0"/>
    <cellStyle name="Normal 2 2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workbookViewId="0">
      <selection activeCell="A2" sqref="A2:E2"/>
    </sheetView>
  </sheetViews>
  <sheetFormatPr defaultColWidth="9.140625" defaultRowHeight="14.25" x14ac:dyDescent="0.3"/>
  <cols>
    <col min="1" max="1" width="19.85546875" style="5" customWidth="1"/>
    <col min="2" max="2" width="18.140625" style="5" customWidth="1"/>
    <col min="3" max="3" width="15.7109375" style="5" customWidth="1"/>
    <col min="4" max="4" width="16.7109375" style="5" bestFit="1" customWidth="1"/>
    <col min="5" max="5" width="21" style="5" customWidth="1"/>
    <col min="6" max="16384" width="9.140625" style="5"/>
  </cols>
  <sheetData>
    <row r="1" spans="1:6" ht="30.75" customHeight="1" thickTop="1" x14ac:dyDescent="0.3">
      <c r="A1" s="94" t="s">
        <v>95</v>
      </c>
      <c r="B1" s="95"/>
      <c r="C1" s="95"/>
      <c r="D1" s="95"/>
      <c r="E1" s="96"/>
    </row>
    <row r="2" spans="1:6" ht="61.15" customHeight="1" thickBot="1" x14ac:dyDescent="0.35">
      <c r="A2" s="97" t="s">
        <v>98</v>
      </c>
      <c r="B2" s="98"/>
      <c r="C2" s="98"/>
      <c r="D2" s="98"/>
      <c r="E2" s="99"/>
    </row>
    <row r="3" spans="1:6" ht="15" thickTop="1" x14ac:dyDescent="0.3">
      <c r="A3" s="24" t="s">
        <v>92</v>
      </c>
      <c r="B3" s="25"/>
      <c r="C3" s="25"/>
      <c r="D3" s="25"/>
      <c r="E3" s="26"/>
    </row>
    <row r="4" spans="1:6" x14ac:dyDescent="0.3">
      <c r="A4" s="24" t="s">
        <v>82</v>
      </c>
      <c r="B4" s="25"/>
      <c r="C4" s="25"/>
      <c r="D4" s="25"/>
      <c r="E4" s="26"/>
    </row>
    <row r="5" spans="1:6" x14ac:dyDescent="0.3">
      <c r="A5" s="100" t="s">
        <v>96</v>
      </c>
      <c r="B5" s="101"/>
      <c r="C5" s="101"/>
      <c r="D5" s="101"/>
      <c r="E5" s="102"/>
    </row>
    <row r="6" spans="1:6" ht="14.45" customHeight="1" thickBot="1" x14ac:dyDescent="0.35">
      <c r="A6" s="103" t="s">
        <v>97</v>
      </c>
      <c r="B6" s="104"/>
      <c r="C6" s="104"/>
      <c r="D6" s="104"/>
      <c r="E6" s="105"/>
    </row>
    <row r="7" spans="1:6" s="6" customFormat="1" ht="47.45" customHeight="1" thickTop="1" thickBot="1" x14ac:dyDescent="0.35">
      <c r="A7" s="32" t="s">
        <v>2</v>
      </c>
      <c r="B7" s="33" t="s">
        <v>83</v>
      </c>
      <c r="C7" s="34" t="s">
        <v>84</v>
      </c>
      <c r="D7" s="35" t="s">
        <v>85</v>
      </c>
      <c r="E7" s="36" t="s">
        <v>86</v>
      </c>
    </row>
    <row r="8" spans="1:6" s="6" customFormat="1" ht="15.6" customHeight="1" thickTop="1" x14ac:dyDescent="0.3">
      <c r="A8" s="37" t="s">
        <v>10</v>
      </c>
      <c r="B8" s="49">
        <v>6</v>
      </c>
      <c r="C8" s="50">
        <v>817</v>
      </c>
      <c r="D8" s="51">
        <v>762</v>
      </c>
      <c r="E8" s="84">
        <v>24450763.350000001</v>
      </c>
    </row>
    <row r="9" spans="1:6" ht="15.6" customHeight="1" x14ac:dyDescent="0.3">
      <c r="A9" s="86" t="s">
        <v>11</v>
      </c>
      <c r="B9" s="87">
        <v>52</v>
      </c>
      <c r="C9" s="88">
        <v>7355</v>
      </c>
      <c r="D9" s="89">
        <v>6977</v>
      </c>
      <c r="E9" s="90">
        <v>144900477</v>
      </c>
    </row>
    <row r="10" spans="1:6" ht="15.6" customHeight="1" x14ac:dyDescent="0.3">
      <c r="A10" s="86" t="s">
        <v>12</v>
      </c>
      <c r="B10" s="87">
        <v>3</v>
      </c>
      <c r="C10" s="88">
        <v>349</v>
      </c>
      <c r="D10" s="89">
        <v>423</v>
      </c>
      <c r="E10" s="90">
        <v>7300480.5099999998</v>
      </c>
    </row>
    <row r="11" spans="1:6" ht="15.6" customHeight="1" x14ac:dyDescent="0.3">
      <c r="A11" s="86" t="s">
        <v>81</v>
      </c>
      <c r="B11" s="87">
        <v>6</v>
      </c>
      <c r="C11" s="88">
        <v>1198</v>
      </c>
      <c r="D11" s="89">
        <v>1191</v>
      </c>
      <c r="E11" s="90">
        <v>27858192.949999999</v>
      </c>
    </row>
    <row r="12" spans="1:6" ht="15.6" customHeight="1" x14ac:dyDescent="0.3">
      <c r="A12" s="86" t="s">
        <v>13</v>
      </c>
      <c r="B12" s="87">
        <v>2</v>
      </c>
      <c r="C12" s="88">
        <v>205</v>
      </c>
      <c r="D12" s="89">
        <v>252</v>
      </c>
      <c r="E12" s="90">
        <v>3895484.93</v>
      </c>
    </row>
    <row r="13" spans="1:6" ht="15.6" customHeight="1" x14ac:dyDescent="0.3">
      <c r="A13" s="38" t="s">
        <v>14</v>
      </c>
      <c r="B13" s="49">
        <v>13</v>
      </c>
      <c r="C13" s="50">
        <v>2269</v>
      </c>
      <c r="D13" s="51">
        <v>2368</v>
      </c>
      <c r="E13" s="84">
        <v>85974748.439999998</v>
      </c>
    </row>
    <row r="14" spans="1:6" ht="15.6" customHeight="1" x14ac:dyDescent="0.3">
      <c r="A14" s="86" t="s">
        <v>15</v>
      </c>
      <c r="B14" s="87">
        <v>9</v>
      </c>
      <c r="C14" s="88">
        <v>1136</v>
      </c>
      <c r="D14" s="89">
        <v>1200</v>
      </c>
      <c r="E14" s="90">
        <v>19956613.77</v>
      </c>
      <c r="F14" s="93"/>
    </row>
    <row r="15" spans="1:6" ht="15.6" customHeight="1" x14ac:dyDescent="0.3">
      <c r="A15" s="38" t="s">
        <v>16</v>
      </c>
      <c r="B15" s="49">
        <v>4</v>
      </c>
      <c r="C15" s="50">
        <v>448</v>
      </c>
      <c r="D15" s="51">
        <v>473</v>
      </c>
      <c r="E15" s="84">
        <v>13756593.880000001</v>
      </c>
    </row>
    <row r="16" spans="1:6" ht="15.6" customHeight="1" x14ac:dyDescent="0.3">
      <c r="A16" s="38" t="s">
        <v>17</v>
      </c>
      <c r="B16" s="49">
        <v>28</v>
      </c>
      <c r="C16" s="50">
        <v>3418</v>
      </c>
      <c r="D16" s="51">
        <v>3307</v>
      </c>
      <c r="E16" s="84">
        <v>128984939</v>
      </c>
    </row>
    <row r="17" spans="1:5" ht="15.6" customHeight="1" x14ac:dyDescent="0.3">
      <c r="A17" s="86" t="s">
        <v>18</v>
      </c>
      <c r="B17" s="87">
        <v>12</v>
      </c>
      <c r="C17" s="88">
        <v>1470</v>
      </c>
      <c r="D17" s="89">
        <v>1208</v>
      </c>
      <c r="E17" s="90">
        <v>28688624.010000002</v>
      </c>
    </row>
    <row r="18" spans="1:5" ht="15.6" customHeight="1" x14ac:dyDescent="0.3">
      <c r="A18" s="86" t="s">
        <v>19</v>
      </c>
      <c r="B18" s="91">
        <v>8</v>
      </c>
      <c r="C18" s="92">
        <v>911</v>
      </c>
      <c r="D18" s="89">
        <v>940</v>
      </c>
      <c r="E18" s="90">
        <v>17363722.699999999</v>
      </c>
    </row>
    <row r="19" spans="1:5" ht="15.6" customHeight="1" x14ac:dyDescent="0.3">
      <c r="A19" s="38" t="s">
        <v>20</v>
      </c>
      <c r="B19" s="52">
        <v>1</v>
      </c>
      <c r="C19" s="53">
        <v>40</v>
      </c>
      <c r="D19" s="51">
        <v>39</v>
      </c>
      <c r="E19" s="84">
        <v>879718.17</v>
      </c>
    </row>
    <row r="20" spans="1:5" ht="15.6" customHeight="1" x14ac:dyDescent="0.3">
      <c r="A20" s="38" t="s">
        <v>21</v>
      </c>
      <c r="B20" s="49">
        <v>3</v>
      </c>
      <c r="C20" s="50">
        <v>433</v>
      </c>
      <c r="D20" s="51">
        <v>477</v>
      </c>
      <c r="E20" s="84">
        <v>16955575.809999999</v>
      </c>
    </row>
    <row r="21" spans="1:5" ht="15.6" customHeight="1" x14ac:dyDescent="0.3">
      <c r="A21" s="38" t="s">
        <v>22</v>
      </c>
      <c r="B21" s="49">
        <v>3</v>
      </c>
      <c r="C21" s="50">
        <v>517</v>
      </c>
      <c r="D21" s="51">
        <v>570</v>
      </c>
      <c r="E21" s="84">
        <v>21071321.649999999</v>
      </c>
    </row>
    <row r="22" spans="1:5" ht="15.6" customHeight="1" x14ac:dyDescent="0.3">
      <c r="A22" s="38" t="s">
        <v>23</v>
      </c>
      <c r="B22" s="49">
        <v>13</v>
      </c>
      <c r="C22" s="50">
        <v>1853</v>
      </c>
      <c r="D22" s="51">
        <v>1789</v>
      </c>
      <c r="E22" s="84">
        <v>66030282.649999999</v>
      </c>
    </row>
    <row r="23" spans="1:5" ht="15.6" customHeight="1" x14ac:dyDescent="0.3">
      <c r="A23" s="38" t="s">
        <v>24</v>
      </c>
      <c r="B23" s="49">
        <v>3</v>
      </c>
      <c r="C23" s="50">
        <v>323</v>
      </c>
      <c r="D23" s="51">
        <v>282</v>
      </c>
      <c r="E23" s="84">
        <v>7422452.5599999996</v>
      </c>
    </row>
    <row r="24" spans="1:5" ht="15.6" customHeight="1" x14ac:dyDescent="0.3">
      <c r="A24" s="38" t="s">
        <v>25</v>
      </c>
      <c r="B24" s="52">
        <v>4</v>
      </c>
      <c r="C24" s="53">
        <v>671</v>
      </c>
      <c r="D24" s="51">
        <v>720</v>
      </c>
      <c r="E24" s="84">
        <v>20918690.789999999</v>
      </c>
    </row>
    <row r="25" spans="1:5" ht="15.6" customHeight="1" x14ac:dyDescent="0.3">
      <c r="A25" s="38" t="s">
        <v>26</v>
      </c>
      <c r="B25" s="49">
        <v>3</v>
      </c>
      <c r="C25" s="50">
        <v>279</v>
      </c>
      <c r="D25" s="51">
        <v>302</v>
      </c>
      <c r="E25" s="84">
        <v>9332472.7100000009</v>
      </c>
    </row>
    <row r="26" spans="1:5" ht="15.6" customHeight="1" x14ac:dyDescent="0.3">
      <c r="A26" s="38" t="s">
        <v>27</v>
      </c>
      <c r="B26" s="49">
        <v>6</v>
      </c>
      <c r="C26" s="50">
        <v>685</v>
      </c>
      <c r="D26" s="51">
        <v>574</v>
      </c>
      <c r="E26" s="84">
        <v>18854175.960000001</v>
      </c>
    </row>
    <row r="27" spans="1:5" ht="15.6" customHeight="1" x14ac:dyDescent="0.3">
      <c r="A27" s="38" t="s">
        <v>28</v>
      </c>
      <c r="B27" s="49">
        <v>5</v>
      </c>
      <c r="C27" s="50">
        <v>798</v>
      </c>
      <c r="D27" s="51">
        <v>804</v>
      </c>
      <c r="E27" s="84">
        <v>26210312.129999999</v>
      </c>
    </row>
    <row r="28" spans="1:5" ht="15.6" customHeight="1" x14ac:dyDescent="0.3">
      <c r="A28" s="38" t="s">
        <v>29</v>
      </c>
      <c r="B28" s="49">
        <v>16</v>
      </c>
      <c r="C28" s="50">
        <v>2012</v>
      </c>
      <c r="D28" s="51">
        <v>1724</v>
      </c>
      <c r="E28" s="84">
        <v>66669355.960000001</v>
      </c>
    </row>
    <row r="29" spans="1:5" ht="15.6" customHeight="1" x14ac:dyDescent="0.3">
      <c r="A29" s="38" t="s">
        <v>30</v>
      </c>
      <c r="B29" s="49">
        <v>8</v>
      </c>
      <c r="C29" s="50">
        <v>1362</v>
      </c>
      <c r="D29" s="51">
        <v>1385</v>
      </c>
      <c r="E29" s="84">
        <v>54653391.969999999</v>
      </c>
    </row>
    <row r="30" spans="1:5" ht="15.6" customHeight="1" x14ac:dyDescent="0.3">
      <c r="A30" s="38" t="s">
        <v>31</v>
      </c>
      <c r="B30" s="49">
        <v>20</v>
      </c>
      <c r="C30" s="50">
        <v>3587</v>
      </c>
      <c r="D30" s="51">
        <v>3527</v>
      </c>
      <c r="E30" s="84">
        <v>142222423</v>
      </c>
    </row>
    <row r="31" spans="1:5" ht="15.6" customHeight="1" x14ac:dyDescent="0.3">
      <c r="A31" s="38" t="s">
        <v>32</v>
      </c>
      <c r="B31" s="49">
        <v>2</v>
      </c>
      <c r="C31" s="50">
        <v>258</v>
      </c>
      <c r="D31" s="51">
        <v>239</v>
      </c>
      <c r="E31" s="84">
        <v>7856595.6699999999</v>
      </c>
    </row>
    <row r="32" spans="1:5" ht="15.6" customHeight="1" x14ac:dyDescent="0.3">
      <c r="A32" s="38" t="s">
        <v>33</v>
      </c>
      <c r="B32" s="49">
        <v>18</v>
      </c>
      <c r="C32" s="50">
        <v>2119</v>
      </c>
      <c r="D32" s="51">
        <v>2207</v>
      </c>
      <c r="E32" s="84">
        <v>75481194.659999996</v>
      </c>
    </row>
    <row r="33" spans="1:5" ht="15.6" customHeight="1" x14ac:dyDescent="0.3">
      <c r="A33" s="86" t="s">
        <v>34</v>
      </c>
      <c r="B33" s="87">
        <v>7</v>
      </c>
      <c r="C33" s="88">
        <v>672</v>
      </c>
      <c r="D33" s="89">
        <v>807</v>
      </c>
      <c r="E33" s="90">
        <v>13639427.390000001</v>
      </c>
    </row>
    <row r="34" spans="1:5" ht="15.6" customHeight="1" x14ac:dyDescent="0.3">
      <c r="A34" s="38" t="s">
        <v>35</v>
      </c>
      <c r="B34" s="49">
        <v>1</v>
      </c>
      <c r="C34" s="50">
        <v>100</v>
      </c>
      <c r="D34" s="51">
        <v>114</v>
      </c>
      <c r="E34" s="84">
        <v>3729765.77</v>
      </c>
    </row>
    <row r="35" spans="1:5" ht="15.6" customHeight="1" x14ac:dyDescent="0.3">
      <c r="A35" s="38" t="s">
        <v>36</v>
      </c>
      <c r="B35" s="49">
        <v>6</v>
      </c>
      <c r="C35" s="50">
        <v>807</v>
      </c>
      <c r="D35" s="51">
        <v>740</v>
      </c>
      <c r="E35" s="84">
        <v>23090009.699999999</v>
      </c>
    </row>
    <row r="36" spans="1:5" ht="15.6" customHeight="1" x14ac:dyDescent="0.3">
      <c r="A36" s="38" t="s">
        <v>37</v>
      </c>
      <c r="B36" s="49">
        <v>1</v>
      </c>
      <c r="C36" s="50">
        <v>67</v>
      </c>
      <c r="D36" s="51">
        <v>75</v>
      </c>
      <c r="E36" s="84">
        <v>3456406.53</v>
      </c>
    </row>
    <row r="37" spans="1:5" ht="15.6" customHeight="1" x14ac:dyDescent="0.3">
      <c r="A37" s="86" t="s">
        <v>38</v>
      </c>
      <c r="B37" s="87">
        <v>2</v>
      </c>
      <c r="C37" s="88">
        <v>232</v>
      </c>
      <c r="D37" s="89">
        <v>282</v>
      </c>
      <c r="E37" s="90">
        <v>4298883.5</v>
      </c>
    </row>
    <row r="38" spans="1:5" ht="15.6" customHeight="1" x14ac:dyDescent="0.3">
      <c r="A38" s="38" t="s">
        <v>39</v>
      </c>
      <c r="B38" s="49">
        <v>3</v>
      </c>
      <c r="C38" s="50">
        <v>282</v>
      </c>
      <c r="D38" s="51">
        <v>284</v>
      </c>
      <c r="E38" s="84">
        <v>9752857.5299999993</v>
      </c>
    </row>
    <row r="39" spans="1:5" ht="15.6" customHeight="1" x14ac:dyDescent="0.3">
      <c r="A39" s="86" t="s">
        <v>40</v>
      </c>
      <c r="B39" s="87">
        <v>5</v>
      </c>
      <c r="C39" s="88">
        <v>487</v>
      </c>
      <c r="D39" s="89">
        <v>480</v>
      </c>
      <c r="E39" s="90">
        <v>8643147.9900000002</v>
      </c>
    </row>
    <row r="40" spans="1:5" ht="15.6" customHeight="1" x14ac:dyDescent="0.3">
      <c r="A40" s="38" t="s">
        <v>41</v>
      </c>
      <c r="B40" s="49">
        <v>4</v>
      </c>
      <c r="C40" s="50">
        <v>375</v>
      </c>
      <c r="D40" s="51">
        <v>350</v>
      </c>
      <c r="E40" s="84">
        <v>10406229.880000001</v>
      </c>
    </row>
    <row r="41" spans="1:5" ht="15.6" customHeight="1" x14ac:dyDescent="0.3">
      <c r="A41" s="38" t="s">
        <v>42</v>
      </c>
      <c r="B41" s="49">
        <v>3</v>
      </c>
      <c r="C41" s="50">
        <v>229</v>
      </c>
      <c r="D41" s="51">
        <v>237</v>
      </c>
      <c r="E41" s="84">
        <v>7088144.75</v>
      </c>
    </row>
    <row r="42" spans="1:5" ht="15.6" customHeight="1" x14ac:dyDescent="0.3">
      <c r="A42" s="38" t="s">
        <v>43</v>
      </c>
      <c r="B42" s="49">
        <v>16</v>
      </c>
      <c r="C42" s="50">
        <v>2148</v>
      </c>
      <c r="D42" s="51">
        <v>2160</v>
      </c>
      <c r="E42" s="84">
        <v>83639506.25</v>
      </c>
    </row>
    <row r="43" spans="1:5" ht="15.6" customHeight="1" x14ac:dyDescent="0.3">
      <c r="A43" s="38" t="s">
        <v>44</v>
      </c>
      <c r="B43" s="49">
        <v>29</v>
      </c>
      <c r="C43" s="50">
        <v>3755</v>
      </c>
      <c r="D43" s="51">
        <v>3247</v>
      </c>
      <c r="E43" s="84">
        <v>127375208</v>
      </c>
    </row>
    <row r="44" spans="1:5" ht="15.6" customHeight="1" x14ac:dyDescent="0.3">
      <c r="A44" s="86" t="s">
        <v>45</v>
      </c>
      <c r="B44" s="87">
        <v>8</v>
      </c>
      <c r="C44" s="88">
        <v>784</v>
      </c>
      <c r="D44" s="89">
        <v>815</v>
      </c>
      <c r="E44" s="90">
        <v>14807744.77</v>
      </c>
    </row>
    <row r="45" spans="1:5" ht="15.6" customHeight="1" x14ac:dyDescent="0.3">
      <c r="A45" s="38" t="s">
        <v>46</v>
      </c>
      <c r="B45" s="49">
        <v>11</v>
      </c>
      <c r="C45" s="50">
        <v>1176</v>
      </c>
      <c r="D45" s="51">
        <v>1007</v>
      </c>
      <c r="E45" s="84">
        <v>40769430.119999997</v>
      </c>
    </row>
    <row r="46" spans="1:5" ht="15.6" customHeight="1" x14ac:dyDescent="0.3">
      <c r="A46" s="38" t="s">
        <v>47</v>
      </c>
      <c r="B46" s="49">
        <v>14</v>
      </c>
      <c r="C46" s="50">
        <v>2668</v>
      </c>
      <c r="D46" s="51">
        <v>2676</v>
      </c>
      <c r="E46" s="84">
        <v>118073899</v>
      </c>
    </row>
    <row r="47" spans="1:5" ht="15.6" customHeight="1" x14ac:dyDescent="0.3">
      <c r="A47" s="38" t="s">
        <v>48</v>
      </c>
      <c r="B47" s="49">
        <v>24</v>
      </c>
      <c r="C47" s="50">
        <v>2736</v>
      </c>
      <c r="D47" s="51">
        <v>3092</v>
      </c>
      <c r="E47" s="84">
        <v>109324271</v>
      </c>
    </row>
    <row r="48" spans="1:5" ht="15.6" customHeight="1" x14ac:dyDescent="0.3">
      <c r="A48" s="38" t="s">
        <v>49</v>
      </c>
      <c r="B48" s="49">
        <v>8</v>
      </c>
      <c r="C48" s="50">
        <v>1074</v>
      </c>
      <c r="D48" s="51">
        <v>1089</v>
      </c>
      <c r="E48" s="84">
        <v>38706002.020000003</v>
      </c>
    </row>
    <row r="49" spans="1:5" ht="15.6" customHeight="1" x14ac:dyDescent="0.3">
      <c r="A49" s="38" t="s">
        <v>50</v>
      </c>
      <c r="B49" s="49">
        <v>6</v>
      </c>
      <c r="C49" s="50">
        <v>586</v>
      </c>
      <c r="D49" s="51">
        <v>578</v>
      </c>
      <c r="E49" s="84">
        <v>19665099.82</v>
      </c>
    </row>
    <row r="50" spans="1:5" ht="15.6" customHeight="1" x14ac:dyDescent="0.3">
      <c r="A50" s="38" t="s">
        <v>51</v>
      </c>
      <c r="B50" s="49">
        <v>11</v>
      </c>
      <c r="C50" s="50">
        <v>1065</v>
      </c>
      <c r="D50" s="51">
        <v>1066</v>
      </c>
      <c r="E50" s="84">
        <v>35579055.109999999</v>
      </c>
    </row>
    <row r="51" spans="1:5" ht="15.6" customHeight="1" x14ac:dyDescent="0.3">
      <c r="A51" s="38" t="s">
        <v>52</v>
      </c>
      <c r="B51" s="49">
        <v>3</v>
      </c>
      <c r="C51" s="50">
        <v>417</v>
      </c>
      <c r="D51" s="51">
        <v>414</v>
      </c>
      <c r="E51" s="84">
        <v>14055112.390000001</v>
      </c>
    </row>
    <row r="52" spans="1:5" ht="15.6" customHeight="1" x14ac:dyDescent="0.3">
      <c r="A52" s="38" t="s">
        <v>53</v>
      </c>
      <c r="B52" s="49">
        <v>4</v>
      </c>
      <c r="C52" s="50">
        <v>510</v>
      </c>
      <c r="D52" s="51">
        <v>575</v>
      </c>
      <c r="E52" s="84">
        <v>18443489.059999999</v>
      </c>
    </row>
    <row r="53" spans="1:5" ht="15.75" x14ac:dyDescent="0.3">
      <c r="A53" s="38" t="s">
        <v>54</v>
      </c>
      <c r="B53" s="49">
        <v>49</v>
      </c>
      <c r="C53" s="50">
        <v>6523</v>
      </c>
      <c r="D53" s="51">
        <v>5748</v>
      </c>
      <c r="E53" s="84">
        <v>254378562</v>
      </c>
    </row>
    <row r="54" spans="1:5" ht="15.75" x14ac:dyDescent="0.3">
      <c r="A54" s="38" t="s">
        <v>55</v>
      </c>
      <c r="B54" s="49">
        <v>2</v>
      </c>
      <c r="C54" s="50">
        <v>262</v>
      </c>
      <c r="D54" s="51">
        <v>265</v>
      </c>
      <c r="E54" s="84">
        <v>8840303.0600000005</v>
      </c>
    </row>
    <row r="55" spans="1:5" ht="15.75" x14ac:dyDescent="0.3">
      <c r="A55" s="38" t="s">
        <v>56</v>
      </c>
      <c r="B55" s="49">
        <v>10</v>
      </c>
      <c r="C55" s="50">
        <v>1789</v>
      </c>
      <c r="D55" s="51">
        <v>1832</v>
      </c>
      <c r="E55" s="84">
        <v>75609751.609999999</v>
      </c>
    </row>
    <row r="56" spans="1:5" ht="15.75" x14ac:dyDescent="0.3">
      <c r="A56" s="38" t="s">
        <v>57</v>
      </c>
      <c r="B56" s="49">
        <v>8</v>
      </c>
      <c r="C56" s="50">
        <v>1001</v>
      </c>
      <c r="D56" s="51">
        <v>1086</v>
      </c>
      <c r="E56" s="84">
        <v>36352000</v>
      </c>
    </row>
    <row r="57" spans="1:5" ht="15.75" x14ac:dyDescent="0.3">
      <c r="A57" s="38" t="s">
        <v>58</v>
      </c>
      <c r="B57" s="49">
        <v>3</v>
      </c>
      <c r="C57" s="50">
        <v>243</v>
      </c>
      <c r="D57" s="51">
        <v>197</v>
      </c>
      <c r="E57" s="84">
        <v>6788003.9199999999</v>
      </c>
    </row>
    <row r="58" spans="1:5" ht="15.75" x14ac:dyDescent="0.3">
      <c r="A58" s="38" t="s">
        <v>59</v>
      </c>
      <c r="B58" s="49">
        <v>43</v>
      </c>
      <c r="C58" s="50">
        <v>7219</v>
      </c>
      <c r="D58" s="51">
        <v>7893</v>
      </c>
      <c r="E58" s="84">
        <v>344786984</v>
      </c>
    </row>
    <row r="59" spans="1:5" ht="15.75" x14ac:dyDescent="0.3">
      <c r="A59" s="38" t="s">
        <v>60</v>
      </c>
      <c r="B59" s="49">
        <v>2</v>
      </c>
      <c r="C59" s="50">
        <v>110</v>
      </c>
      <c r="D59" s="51">
        <v>120</v>
      </c>
      <c r="E59" s="84">
        <v>3980141.98</v>
      </c>
    </row>
    <row r="60" spans="1:5" ht="15.75" x14ac:dyDescent="0.3">
      <c r="A60" s="38" t="s">
        <v>61</v>
      </c>
      <c r="B60" s="49">
        <v>2</v>
      </c>
      <c r="C60" s="50">
        <v>165</v>
      </c>
      <c r="D60" s="51">
        <v>155</v>
      </c>
      <c r="E60" s="84">
        <v>4979287.43</v>
      </c>
    </row>
    <row r="61" spans="1:5" ht="15.75" x14ac:dyDescent="0.3">
      <c r="A61" s="38" t="s">
        <v>62</v>
      </c>
      <c r="B61" s="49">
        <v>13</v>
      </c>
      <c r="C61" s="50">
        <v>1631</v>
      </c>
      <c r="D61" s="51">
        <v>1674</v>
      </c>
      <c r="E61" s="84">
        <v>57668225.700000003</v>
      </c>
    </row>
    <row r="62" spans="1:5" ht="15.75" x14ac:dyDescent="0.3">
      <c r="A62" s="38" t="s">
        <v>63</v>
      </c>
      <c r="B62" s="49">
        <v>1</v>
      </c>
      <c r="C62" s="50">
        <v>159</v>
      </c>
      <c r="D62" s="51">
        <v>193</v>
      </c>
      <c r="E62" s="84">
        <v>5156321.2300000004</v>
      </c>
    </row>
    <row r="63" spans="1:5" ht="15.75" x14ac:dyDescent="0.3">
      <c r="A63" s="86" t="s">
        <v>64</v>
      </c>
      <c r="B63" s="87">
        <v>6</v>
      </c>
      <c r="C63" s="88">
        <v>656</v>
      </c>
      <c r="D63" s="89">
        <v>616</v>
      </c>
      <c r="E63" s="90">
        <v>11661489.27</v>
      </c>
    </row>
    <row r="64" spans="1:5" ht="15.75" x14ac:dyDescent="0.3">
      <c r="A64" s="38" t="s">
        <v>65</v>
      </c>
      <c r="B64" s="49">
        <v>2</v>
      </c>
      <c r="C64" s="50">
        <v>187</v>
      </c>
      <c r="D64" s="51">
        <v>186</v>
      </c>
      <c r="E64" s="84">
        <v>7108722.3700000001</v>
      </c>
    </row>
    <row r="65" spans="1:5" ht="15.75" x14ac:dyDescent="0.3">
      <c r="A65" s="38" t="s">
        <v>66</v>
      </c>
      <c r="B65" s="49">
        <v>3</v>
      </c>
      <c r="C65" s="50">
        <v>253</v>
      </c>
      <c r="D65" s="51">
        <v>227</v>
      </c>
      <c r="E65" s="84">
        <v>7583728.8700000001</v>
      </c>
    </row>
    <row r="66" spans="1:5" ht="15.75" x14ac:dyDescent="0.3">
      <c r="A66" s="38" t="s">
        <v>67</v>
      </c>
      <c r="B66" s="49">
        <v>3</v>
      </c>
      <c r="C66" s="50">
        <v>266</v>
      </c>
      <c r="D66" s="51">
        <v>291</v>
      </c>
      <c r="E66" s="84">
        <v>8957783.3499999996</v>
      </c>
    </row>
    <row r="67" spans="1:5" ht="15.75" x14ac:dyDescent="0.3">
      <c r="A67" s="38" t="s">
        <v>68</v>
      </c>
      <c r="B67" s="49">
        <v>3</v>
      </c>
      <c r="C67" s="50">
        <v>385</v>
      </c>
      <c r="D67" s="51">
        <v>286</v>
      </c>
      <c r="E67" s="84">
        <v>9488671.7200000007</v>
      </c>
    </row>
    <row r="68" spans="1:5" ht="15.75" x14ac:dyDescent="0.3">
      <c r="A68" s="38" t="s">
        <v>69</v>
      </c>
      <c r="B68" s="49">
        <v>4</v>
      </c>
      <c r="C68" s="50">
        <v>449</v>
      </c>
      <c r="D68" s="51">
        <v>447</v>
      </c>
      <c r="E68" s="84">
        <v>13156596.130000001</v>
      </c>
    </row>
    <row r="69" spans="1:5" ht="15.75" x14ac:dyDescent="0.3">
      <c r="A69" s="38" t="s">
        <v>70</v>
      </c>
      <c r="B69" s="49">
        <v>3</v>
      </c>
      <c r="C69" s="50">
        <v>403</v>
      </c>
      <c r="D69" s="51">
        <v>389</v>
      </c>
      <c r="E69" s="84">
        <v>11577958.59</v>
      </c>
    </row>
    <row r="70" spans="1:5" ht="15.75" x14ac:dyDescent="0.3">
      <c r="A70" s="86" t="s">
        <v>71</v>
      </c>
      <c r="B70" s="87">
        <v>12</v>
      </c>
      <c r="C70" s="88">
        <v>1424</v>
      </c>
      <c r="D70" s="89">
        <v>1381</v>
      </c>
      <c r="E70" s="90">
        <v>29767870.18</v>
      </c>
    </row>
    <row r="71" spans="1:5" ht="15.75" x14ac:dyDescent="0.3">
      <c r="A71" s="38" t="s">
        <v>72</v>
      </c>
      <c r="B71" s="49">
        <v>3</v>
      </c>
      <c r="C71" s="50">
        <v>369</v>
      </c>
      <c r="D71" s="51">
        <v>305</v>
      </c>
      <c r="E71" s="84">
        <v>9957257.6500000004</v>
      </c>
    </row>
    <row r="72" spans="1:5" ht="15.75" x14ac:dyDescent="0.3">
      <c r="A72" s="86" t="s">
        <v>73</v>
      </c>
      <c r="B72" s="87">
        <v>19</v>
      </c>
      <c r="C72" s="88">
        <v>2447</v>
      </c>
      <c r="D72" s="89">
        <v>2328</v>
      </c>
      <c r="E72" s="90">
        <v>53864083.299999997</v>
      </c>
    </row>
    <row r="73" spans="1:5" ht="15.75" x14ac:dyDescent="0.3">
      <c r="A73" s="38" t="s">
        <v>74</v>
      </c>
      <c r="B73" s="49">
        <v>1</v>
      </c>
      <c r="C73" s="50">
        <v>124</v>
      </c>
      <c r="D73" s="51">
        <v>145</v>
      </c>
      <c r="E73" s="84">
        <v>4290460.99</v>
      </c>
    </row>
    <row r="74" spans="1:5" ht="15.75" x14ac:dyDescent="0.3">
      <c r="A74" s="38" t="s">
        <v>75</v>
      </c>
      <c r="B74" s="49">
        <v>15</v>
      </c>
      <c r="C74" s="50">
        <v>2181</v>
      </c>
      <c r="D74" s="51">
        <v>2105</v>
      </c>
      <c r="E74" s="84">
        <v>90855032.890000001</v>
      </c>
    </row>
    <row r="75" spans="1:5" ht="16.5" thickBot="1" x14ac:dyDescent="0.35">
      <c r="A75" s="42" t="s">
        <v>0</v>
      </c>
      <c r="B75" s="43"/>
      <c r="C75" s="44"/>
      <c r="D75" s="44"/>
      <c r="E75" s="85">
        <v>0</v>
      </c>
    </row>
    <row r="76" spans="1:5" ht="17.25" thickTop="1" thickBot="1" x14ac:dyDescent="0.35">
      <c r="A76" s="39" t="s">
        <v>1</v>
      </c>
      <c r="B76" s="40">
        <f>SUM(B8:B75)</f>
        <v>621</v>
      </c>
      <c r="C76" s="41">
        <f>SUM(C8:C75)</f>
        <v>82929</v>
      </c>
      <c r="D76" s="41">
        <f t="shared" ref="D76:E76" si="0">SUM(D8:D75)</f>
        <v>81697</v>
      </c>
      <c r="E76" s="45">
        <f t="shared" si="0"/>
        <v>2799041531.0499988</v>
      </c>
    </row>
    <row r="77" spans="1:5" ht="15" thickTop="1" x14ac:dyDescent="0.3"/>
  </sheetData>
  <mergeCells count="4">
    <mergeCell ref="A1:E1"/>
    <mergeCell ref="A2:E2"/>
    <mergeCell ref="A5:E5"/>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workbookViewId="0">
      <selection activeCell="A5" sqref="A5"/>
    </sheetView>
  </sheetViews>
  <sheetFormatPr defaultColWidth="9.140625" defaultRowHeight="14.25" x14ac:dyDescent="0.3"/>
  <cols>
    <col min="1" max="1" width="15.28515625" style="5" customWidth="1"/>
    <col min="2" max="2" width="12" style="5" customWidth="1"/>
    <col min="3" max="3" width="9.5703125" style="5" bestFit="1" customWidth="1"/>
    <col min="4" max="4" width="9.140625" style="5"/>
    <col min="5" max="5" width="10.5703125" style="5" customWidth="1"/>
    <col min="6" max="6" width="10.28515625" style="5" customWidth="1"/>
    <col min="7" max="7" width="11.140625" style="5" customWidth="1"/>
    <col min="8" max="8" width="11.5703125" style="5" customWidth="1"/>
    <col min="9" max="16384" width="9.140625" style="5"/>
  </cols>
  <sheetData>
    <row r="1" spans="1:14" ht="15.6" customHeight="1" thickTop="1" x14ac:dyDescent="0.3">
      <c r="A1" s="106" t="s">
        <v>80</v>
      </c>
      <c r="B1" s="107"/>
      <c r="C1" s="107"/>
      <c r="D1" s="107"/>
      <c r="E1" s="107"/>
      <c r="F1" s="107"/>
      <c r="G1" s="107"/>
      <c r="H1" s="108"/>
      <c r="I1" s="113" t="s">
        <v>91</v>
      </c>
      <c r="J1" s="95"/>
      <c r="K1" s="95"/>
      <c r="L1" s="95"/>
      <c r="M1" s="95"/>
      <c r="N1" s="96"/>
    </row>
    <row r="2" spans="1:14" x14ac:dyDescent="0.3">
      <c r="A2" s="27" t="s">
        <v>78</v>
      </c>
      <c r="B2" s="21"/>
      <c r="C2" s="21"/>
      <c r="D2" s="22"/>
      <c r="E2" s="21"/>
      <c r="F2" s="22"/>
      <c r="G2" s="21"/>
      <c r="H2" s="22"/>
      <c r="I2" s="56"/>
      <c r="J2" s="25"/>
      <c r="K2" s="25"/>
      <c r="L2" s="25"/>
      <c r="M2" s="25"/>
      <c r="N2" s="26"/>
    </row>
    <row r="3" spans="1:14" x14ac:dyDescent="0.3">
      <c r="A3" s="27" t="s">
        <v>79</v>
      </c>
      <c r="B3" s="21"/>
      <c r="C3" s="21"/>
      <c r="D3" s="22"/>
      <c r="E3" s="21"/>
      <c r="F3" s="22"/>
      <c r="G3" s="21"/>
      <c r="H3" s="22"/>
      <c r="I3" s="56"/>
      <c r="J3" s="25"/>
      <c r="K3" s="25"/>
      <c r="L3" s="25"/>
      <c r="M3" s="25"/>
      <c r="N3" s="26"/>
    </row>
    <row r="4" spans="1:14" x14ac:dyDescent="0.3">
      <c r="A4" s="27" t="s">
        <v>94</v>
      </c>
      <c r="B4" s="25"/>
      <c r="C4" s="25"/>
      <c r="D4" s="25"/>
      <c r="E4" s="25"/>
      <c r="F4" s="25"/>
      <c r="G4" s="25"/>
      <c r="H4" s="25"/>
      <c r="I4" s="74"/>
      <c r="J4" s="75"/>
      <c r="K4" s="75"/>
      <c r="L4" s="75"/>
      <c r="M4" s="75"/>
      <c r="N4" s="76"/>
    </row>
    <row r="5" spans="1:14" x14ac:dyDescent="0.3">
      <c r="A5" s="27" t="s">
        <v>93</v>
      </c>
      <c r="B5" s="25"/>
      <c r="C5" s="25"/>
      <c r="D5" s="25"/>
      <c r="E5" s="25"/>
      <c r="F5" s="25"/>
      <c r="G5" s="25"/>
      <c r="H5" s="25"/>
      <c r="I5" s="57" t="s">
        <v>90</v>
      </c>
      <c r="J5" s="58"/>
      <c r="K5" s="58"/>
      <c r="L5" s="58"/>
      <c r="M5" s="58"/>
      <c r="N5" s="59"/>
    </row>
    <row r="6" spans="1:14" x14ac:dyDescent="0.3">
      <c r="A6" s="27"/>
      <c r="B6" s="25"/>
      <c r="C6" s="25"/>
      <c r="D6" s="25"/>
      <c r="E6" s="25"/>
      <c r="F6" s="25"/>
      <c r="G6" s="25"/>
      <c r="H6" s="25"/>
      <c r="I6" s="109">
        <v>2010</v>
      </c>
      <c r="J6" s="110"/>
      <c r="K6" s="111"/>
      <c r="L6" s="109">
        <v>2017</v>
      </c>
      <c r="M6" s="110"/>
      <c r="N6" s="112"/>
    </row>
    <row r="7" spans="1:14" s="7" customFormat="1" ht="57.6" customHeight="1" thickBot="1" x14ac:dyDescent="0.35">
      <c r="A7" s="29" t="s">
        <v>2</v>
      </c>
      <c r="B7" s="23" t="s">
        <v>3</v>
      </c>
      <c r="C7" s="23" t="s">
        <v>4</v>
      </c>
      <c r="D7" s="23" t="s">
        <v>5</v>
      </c>
      <c r="E7" s="30" t="s">
        <v>6</v>
      </c>
      <c r="F7" s="23" t="s">
        <v>7</v>
      </c>
      <c r="G7" s="23" t="s">
        <v>8</v>
      </c>
      <c r="H7" s="55" t="s">
        <v>9</v>
      </c>
      <c r="I7" s="31" t="s">
        <v>87</v>
      </c>
      <c r="J7" s="23" t="s">
        <v>88</v>
      </c>
      <c r="K7" s="55" t="s">
        <v>89</v>
      </c>
      <c r="L7" s="31" t="s">
        <v>87</v>
      </c>
      <c r="M7" s="23" t="s">
        <v>88</v>
      </c>
      <c r="N7" s="28" t="s">
        <v>89</v>
      </c>
    </row>
    <row r="8" spans="1:14" ht="16.5" thickTop="1" x14ac:dyDescent="0.3">
      <c r="A8" s="8" t="s">
        <v>10</v>
      </c>
      <c r="B8" s="9">
        <v>102336</v>
      </c>
      <c r="C8" s="9">
        <v>20161</v>
      </c>
      <c r="D8" s="46">
        <f>C8/B8</f>
        <v>0.19700789555972484</v>
      </c>
      <c r="E8" s="1">
        <v>1181</v>
      </c>
      <c r="F8" s="46">
        <f>E8/B8</f>
        <v>1.1540415884928081E-2</v>
      </c>
      <c r="G8" s="2">
        <v>15274</v>
      </c>
      <c r="H8" s="80">
        <f>G8/B8</f>
        <v>0.14925343964978111</v>
      </c>
      <c r="I8" s="77">
        <v>6118</v>
      </c>
      <c r="J8" s="70">
        <v>157</v>
      </c>
      <c r="K8" s="71">
        <v>2.6</v>
      </c>
      <c r="L8" s="72">
        <v>7228</v>
      </c>
      <c r="M8" s="70">
        <v>286</v>
      </c>
      <c r="N8" s="73">
        <v>4</v>
      </c>
    </row>
    <row r="9" spans="1:14" ht="15.75" x14ac:dyDescent="0.3">
      <c r="A9" s="8" t="s">
        <v>11</v>
      </c>
      <c r="B9" s="9">
        <v>1223048</v>
      </c>
      <c r="C9" s="9">
        <v>225605</v>
      </c>
      <c r="D9" s="46">
        <f t="shared" ref="D9:D72" si="0">C9/B9</f>
        <v>0.18446128034222697</v>
      </c>
      <c r="E9" s="2">
        <v>34168</v>
      </c>
      <c r="F9" s="46">
        <f t="shared" ref="F9:F72" si="1">E9/B9</f>
        <v>2.7936761271838882E-2</v>
      </c>
      <c r="G9" s="2">
        <v>237811</v>
      </c>
      <c r="H9" s="81">
        <f t="shared" ref="H9:H72" si="2">G9/B9</f>
        <v>0.19444126477456322</v>
      </c>
      <c r="I9" s="78">
        <v>19070</v>
      </c>
      <c r="J9" s="54">
        <v>1074</v>
      </c>
      <c r="K9" s="60">
        <v>5.6</v>
      </c>
      <c r="L9" s="61">
        <v>25647</v>
      </c>
      <c r="M9" s="54">
        <v>1617</v>
      </c>
      <c r="N9" s="62">
        <v>6.3</v>
      </c>
    </row>
    <row r="10" spans="1:14" ht="15.75" x14ac:dyDescent="0.3">
      <c r="A10" s="8" t="s">
        <v>12</v>
      </c>
      <c r="B10" s="9">
        <v>65642</v>
      </c>
      <c r="C10" s="9">
        <v>14016</v>
      </c>
      <c r="D10" s="46">
        <f t="shared" si="0"/>
        <v>0.213521830535328</v>
      </c>
      <c r="E10" s="2">
        <v>2067</v>
      </c>
      <c r="F10" s="46">
        <f t="shared" si="1"/>
        <v>3.1488985710368358E-2</v>
      </c>
      <c r="G10" s="2">
        <v>15369</v>
      </c>
      <c r="H10" s="81">
        <f t="shared" si="2"/>
        <v>0.23413363395387099</v>
      </c>
      <c r="I10" s="78">
        <v>366</v>
      </c>
      <c r="J10" s="54">
        <v>30</v>
      </c>
      <c r="K10" s="60">
        <v>8.1999999999999993</v>
      </c>
      <c r="L10" s="61">
        <v>509</v>
      </c>
      <c r="M10" s="54">
        <v>42</v>
      </c>
      <c r="N10" s="62">
        <v>8.3000000000000007</v>
      </c>
    </row>
    <row r="11" spans="1:14" ht="15.75" x14ac:dyDescent="0.3">
      <c r="A11" s="8" t="s">
        <v>81</v>
      </c>
      <c r="B11" s="9">
        <v>166140</v>
      </c>
      <c r="C11" s="9">
        <v>34818</v>
      </c>
      <c r="D11" s="46">
        <f t="shared" si="0"/>
        <v>0.20957024196460816</v>
      </c>
      <c r="E11" s="2">
        <v>4662</v>
      </c>
      <c r="F11" s="46">
        <f t="shared" si="1"/>
        <v>2.8060671722643555E-2</v>
      </c>
      <c r="G11" s="2">
        <v>35485</v>
      </c>
      <c r="H11" s="81">
        <f t="shared" si="2"/>
        <v>0.21358492837366078</v>
      </c>
      <c r="I11" s="78">
        <v>1998</v>
      </c>
      <c r="J11" s="54">
        <v>157</v>
      </c>
      <c r="K11" s="60">
        <v>7.9</v>
      </c>
      <c r="L11" s="61">
        <v>2625</v>
      </c>
      <c r="M11" s="54">
        <v>227</v>
      </c>
      <c r="N11" s="62">
        <v>8.6</v>
      </c>
    </row>
    <row r="12" spans="1:14" ht="15.75" x14ac:dyDescent="0.3">
      <c r="A12" s="8" t="s">
        <v>13</v>
      </c>
      <c r="B12" s="9">
        <v>48480</v>
      </c>
      <c r="C12" s="9">
        <v>10891</v>
      </c>
      <c r="D12" s="46">
        <f t="shared" si="0"/>
        <v>0.22464933993399339</v>
      </c>
      <c r="E12" s="2">
        <v>1214</v>
      </c>
      <c r="F12" s="46">
        <f t="shared" si="1"/>
        <v>2.504125412541254E-2</v>
      </c>
      <c r="G12" s="2">
        <v>10865</v>
      </c>
      <c r="H12" s="81">
        <f t="shared" si="2"/>
        <v>0.22411303630363036</v>
      </c>
      <c r="I12" s="78">
        <v>450</v>
      </c>
      <c r="J12" s="54">
        <v>30</v>
      </c>
      <c r="K12" s="60">
        <v>6.7</v>
      </c>
      <c r="L12" s="61">
        <v>595</v>
      </c>
      <c r="M12" s="54">
        <v>48</v>
      </c>
      <c r="N12" s="62">
        <v>8.1</v>
      </c>
    </row>
    <row r="13" spans="1:14" ht="15.75" x14ac:dyDescent="0.3">
      <c r="A13" s="8" t="s">
        <v>14</v>
      </c>
      <c r="B13" s="9">
        <v>417854</v>
      </c>
      <c r="C13" s="9">
        <v>70792</v>
      </c>
      <c r="D13" s="46">
        <f t="shared" si="0"/>
        <v>0.16941802639199338</v>
      </c>
      <c r="E13" s="2">
        <v>11008</v>
      </c>
      <c r="F13" s="46">
        <f t="shared" si="1"/>
        <v>2.634412976781364E-2</v>
      </c>
      <c r="G13" s="2">
        <v>97027</v>
      </c>
      <c r="H13" s="81">
        <f t="shared" si="2"/>
        <v>0.23220311400632757</v>
      </c>
      <c r="I13" s="78">
        <v>67376</v>
      </c>
      <c r="J13" s="54">
        <v>2368</v>
      </c>
      <c r="K13" s="60">
        <v>3.5</v>
      </c>
      <c r="L13" s="61">
        <v>87953</v>
      </c>
      <c r="M13" s="54">
        <v>4352</v>
      </c>
      <c r="N13" s="62">
        <v>4.9000000000000004</v>
      </c>
    </row>
    <row r="14" spans="1:14" ht="15.75" x14ac:dyDescent="0.3">
      <c r="A14" s="8" t="s">
        <v>15</v>
      </c>
      <c r="B14" s="9">
        <v>123457</v>
      </c>
      <c r="C14" s="9">
        <v>24954</v>
      </c>
      <c r="D14" s="46">
        <f t="shared" si="0"/>
        <v>0.20212705638400413</v>
      </c>
      <c r="E14" s="2">
        <v>4515</v>
      </c>
      <c r="F14" s="46">
        <f t="shared" si="1"/>
        <v>3.6571437828555695E-2</v>
      </c>
      <c r="G14" s="2">
        <v>32954</v>
      </c>
      <c r="H14" s="81">
        <f t="shared" si="2"/>
        <v>0.26692694622419144</v>
      </c>
      <c r="I14" s="78">
        <v>1230</v>
      </c>
      <c r="J14" s="54">
        <v>83</v>
      </c>
      <c r="K14" s="60">
        <v>6.7</v>
      </c>
      <c r="L14" s="61">
        <v>1556</v>
      </c>
      <c r="M14" s="54">
        <v>128</v>
      </c>
      <c r="N14" s="62">
        <v>8.1999999999999993</v>
      </c>
    </row>
    <row r="15" spans="1:14" ht="15.75" x14ac:dyDescent="0.3">
      <c r="A15" s="8" t="s">
        <v>16</v>
      </c>
      <c r="B15" s="9">
        <v>60853</v>
      </c>
      <c r="C15" s="9">
        <v>12731</v>
      </c>
      <c r="D15" s="46">
        <f t="shared" si="0"/>
        <v>0.20920907761326477</v>
      </c>
      <c r="E15" s="2">
        <v>1840</v>
      </c>
      <c r="F15" s="46">
        <f t="shared" si="1"/>
        <v>3.0236800157757218E-2</v>
      </c>
      <c r="G15" s="2">
        <v>13904</v>
      </c>
      <c r="H15" s="81">
        <f t="shared" si="2"/>
        <v>0.22848503771383499</v>
      </c>
      <c r="I15" s="78">
        <v>702</v>
      </c>
      <c r="J15" s="54">
        <v>53</v>
      </c>
      <c r="K15" s="60">
        <v>7.5</v>
      </c>
      <c r="L15" s="61">
        <v>877</v>
      </c>
      <c r="M15" s="54">
        <v>82</v>
      </c>
      <c r="N15" s="62">
        <v>9.4</v>
      </c>
    </row>
    <row r="16" spans="1:14" ht="15.75" x14ac:dyDescent="0.3">
      <c r="A16" s="8" t="s">
        <v>17</v>
      </c>
      <c r="B16" s="9">
        <v>628341</v>
      </c>
      <c r="C16" s="9">
        <v>113655</v>
      </c>
      <c r="D16" s="46">
        <f t="shared" si="0"/>
        <v>0.18088108208759257</v>
      </c>
      <c r="E16" s="2">
        <v>7183</v>
      </c>
      <c r="F16" s="46">
        <f t="shared" si="1"/>
        <v>1.143169075390592E-2</v>
      </c>
      <c r="G16" s="2">
        <v>80807</v>
      </c>
      <c r="H16" s="81">
        <f t="shared" si="2"/>
        <v>0.1286037358695358</v>
      </c>
      <c r="I16" s="78">
        <v>26782</v>
      </c>
      <c r="J16" s="54">
        <v>1101</v>
      </c>
      <c r="K16" s="60">
        <v>4.0999999999999996</v>
      </c>
      <c r="L16" s="61">
        <v>33927</v>
      </c>
      <c r="M16" s="54">
        <v>1955</v>
      </c>
      <c r="N16" s="62">
        <v>5.8</v>
      </c>
    </row>
    <row r="17" spans="1:14" ht="15.75" x14ac:dyDescent="0.3">
      <c r="A17" s="8" t="s">
        <v>18</v>
      </c>
      <c r="B17" s="9">
        <v>187108</v>
      </c>
      <c r="C17" s="9">
        <v>34111</v>
      </c>
      <c r="D17" s="46">
        <f t="shared" si="0"/>
        <v>0.18230647540457917</v>
      </c>
      <c r="E17" s="2">
        <v>3174</v>
      </c>
      <c r="F17" s="46">
        <f t="shared" si="1"/>
        <v>1.6963464950723647E-2</v>
      </c>
      <c r="G17" s="2">
        <v>27626</v>
      </c>
      <c r="H17" s="81">
        <f t="shared" si="2"/>
        <v>0.14764734805566837</v>
      </c>
      <c r="I17" s="78">
        <v>1941</v>
      </c>
      <c r="J17" s="54">
        <v>88</v>
      </c>
      <c r="K17" s="60">
        <v>4.5</v>
      </c>
      <c r="L17" s="61">
        <v>2851</v>
      </c>
      <c r="M17" s="54">
        <v>165</v>
      </c>
      <c r="N17" s="62">
        <v>5.8</v>
      </c>
    </row>
    <row r="18" spans="1:14" ht="15.75" x14ac:dyDescent="0.3">
      <c r="A18" s="8" t="s">
        <v>19</v>
      </c>
      <c r="B18" s="9">
        <v>133054</v>
      </c>
      <c r="C18" s="9">
        <v>29285</v>
      </c>
      <c r="D18" s="46">
        <f t="shared" si="0"/>
        <v>0.22009860658078675</v>
      </c>
      <c r="E18" s="2">
        <v>4853</v>
      </c>
      <c r="F18" s="46">
        <f t="shared" si="1"/>
        <v>3.6473912847415337E-2</v>
      </c>
      <c r="G18" s="2">
        <v>34212</v>
      </c>
      <c r="H18" s="81">
        <f t="shared" si="2"/>
        <v>0.25712868459422489</v>
      </c>
      <c r="I18" s="78">
        <v>2006</v>
      </c>
      <c r="J18" s="54">
        <v>149</v>
      </c>
      <c r="K18" s="60">
        <v>7.4</v>
      </c>
      <c r="L18" s="61">
        <v>2149</v>
      </c>
      <c r="M18" s="54">
        <v>218</v>
      </c>
      <c r="N18" s="62">
        <v>10.1</v>
      </c>
    </row>
    <row r="19" spans="1:14" ht="15.75" x14ac:dyDescent="0.3">
      <c r="A19" s="8" t="s">
        <v>20</v>
      </c>
      <c r="B19" s="9">
        <v>4592</v>
      </c>
      <c r="C19" s="9">
        <v>1191</v>
      </c>
      <c r="D19" s="46">
        <f t="shared" si="0"/>
        <v>0.25936411149825783</v>
      </c>
      <c r="E19" s="2">
        <v>145</v>
      </c>
      <c r="F19" s="46">
        <f t="shared" si="1"/>
        <v>3.1576655052264806E-2</v>
      </c>
      <c r="G19" s="2">
        <v>1398</v>
      </c>
      <c r="H19" s="81">
        <f t="shared" si="2"/>
        <v>0.30444250871080142</v>
      </c>
      <c r="I19" s="78">
        <v>19</v>
      </c>
      <c r="J19" s="54">
        <v>3</v>
      </c>
      <c r="K19" s="60">
        <v>15.8</v>
      </c>
      <c r="L19" s="61">
        <v>54</v>
      </c>
      <c r="M19" s="54">
        <v>5</v>
      </c>
      <c r="N19" s="62">
        <v>9.3000000000000007</v>
      </c>
    </row>
    <row r="20" spans="1:14" ht="15.75" x14ac:dyDescent="0.3">
      <c r="A20" s="8" t="s">
        <v>21</v>
      </c>
      <c r="B20" s="9">
        <v>63853</v>
      </c>
      <c r="C20" s="9">
        <v>13194</v>
      </c>
      <c r="D20" s="46">
        <f t="shared" si="0"/>
        <v>0.20663085524564234</v>
      </c>
      <c r="E20" s="2">
        <v>1362</v>
      </c>
      <c r="F20" s="46">
        <f t="shared" si="1"/>
        <v>2.1330242901664763E-2</v>
      </c>
      <c r="G20" s="2">
        <v>13941</v>
      </c>
      <c r="H20" s="81">
        <f t="shared" si="2"/>
        <v>0.21832960080184172</v>
      </c>
      <c r="I20" s="78">
        <v>2145</v>
      </c>
      <c r="J20" s="54">
        <v>116</v>
      </c>
      <c r="K20" s="60">
        <v>5.4</v>
      </c>
      <c r="L20" s="61">
        <v>2973</v>
      </c>
      <c r="M20" s="54">
        <v>193</v>
      </c>
      <c r="N20" s="62">
        <v>6.5</v>
      </c>
    </row>
    <row r="21" spans="1:14" ht="15.75" x14ac:dyDescent="0.3">
      <c r="A21" s="8" t="s">
        <v>22</v>
      </c>
      <c r="B21" s="9">
        <v>162660</v>
      </c>
      <c r="C21" s="9">
        <v>22286</v>
      </c>
      <c r="D21" s="46">
        <f t="shared" si="0"/>
        <v>0.13700971351284888</v>
      </c>
      <c r="E21" s="2">
        <v>1374</v>
      </c>
      <c r="F21" s="46">
        <f t="shared" si="1"/>
        <v>8.4470675027665063E-3</v>
      </c>
      <c r="G21" s="2">
        <v>14287</v>
      </c>
      <c r="H21" s="81">
        <f t="shared" si="2"/>
        <v>8.7833517767121602E-2</v>
      </c>
      <c r="I21" s="78">
        <v>3690</v>
      </c>
      <c r="J21" s="54">
        <v>84</v>
      </c>
      <c r="K21" s="60">
        <v>2.2999999999999998</v>
      </c>
      <c r="L21" s="61">
        <v>4869</v>
      </c>
      <c r="M21" s="54">
        <v>136</v>
      </c>
      <c r="N21" s="62">
        <v>2.8</v>
      </c>
    </row>
    <row r="22" spans="1:14" ht="15.75" x14ac:dyDescent="0.3">
      <c r="A22" s="8" t="s">
        <v>23</v>
      </c>
      <c r="B22" s="9">
        <v>519293</v>
      </c>
      <c r="C22" s="9">
        <v>82069</v>
      </c>
      <c r="D22" s="46">
        <f t="shared" si="0"/>
        <v>0.15803987344331621</v>
      </c>
      <c r="E22" s="2">
        <v>4194</v>
      </c>
      <c r="F22" s="46">
        <f t="shared" si="1"/>
        <v>8.0763653659879867E-3</v>
      </c>
      <c r="G22" s="2">
        <v>54601</v>
      </c>
      <c r="H22" s="81">
        <f t="shared" si="2"/>
        <v>0.10514487967293994</v>
      </c>
      <c r="I22" s="78">
        <v>32509</v>
      </c>
      <c r="J22" s="54">
        <v>896</v>
      </c>
      <c r="K22" s="60">
        <v>2.8</v>
      </c>
      <c r="L22" s="61">
        <v>39229</v>
      </c>
      <c r="M22" s="54">
        <v>1649</v>
      </c>
      <c r="N22" s="62">
        <v>4.2</v>
      </c>
    </row>
    <row r="23" spans="1:14" ht="15.75" x14ac:dyDescent="0.3">
      <c r="A23" s="8" t="s">
        <v>24</v>
      </c>
      <c r="B23" s="9">
        <v>38458</v>
      </c>
      <c r="C23" s="9">
        <v>7417</v>
      </c>
      <c r="D23" s="46">
        <f t="shared" si="0"/>
        <v>0.19285974309636486</v>
      </c>
      <c r="E23" s="2">
        <v>1234</v>
      </c>
      <c r="F23" s="46">
        <f t="shared" si="1"/>
        <v>3.208695199958396E-2</v>
      </c>
      <c r="G23" s="2">
        <v>8029</v>
      </c>
      <c r="H23" s="81">
        <f t="shared" si="2"/>
        <v>0.20877320713505643</v>
      </c>
      <c r="I23" s="78">
        <v>245</v>
      </c>
      <c r="J23" s="54">
        <v>11</v>
      </c>
      <c r="K23" s="60">
        <v>4.5</v>
      </c>
      <c r="L23" s="61">
        <v>359</v>
      </c>
      <c r="M23" s="54">
        <v>27</v>
      </c>
      <c r="N23" s="62">
        <v>7.5</v>
      </c>
    </row>
    <row r="24" spans="1:14" ht="15.75" x14ac:dyDescent="0.3">
      <c r="A24" s="8" t="s">
        <v>25</v>
      </c>
      <c r="B24" s="9">
        <v>79685</v>
      </c>
      <c r="C24" s="9">
        <v>15972</v>
      </c>
      <c r="D24" s="46">
        <f t="shared" si="0"/>
        <v>0.20043922946602247</v>
      </c>
      <c r="E24" s="2">
        <v>2496</v>
      </c>
      <c r="F24" s="46">
        <f t="shared" si="1"/>
        <v>3.1323335634059105E-2</v>
      </c>
      <c r="G24" s="2">
        <v>19985</v>
      </c>
      <c r="H24" s="81">
        <f t="shared" si="2"/>
        <v>0.25080002509882665</v>
      </c>
      <c r="I24" s="78">
        <v>1907</v>
      </c>
      <c r="J24" s="54">
        <v>44</v>
      </c>
      <c r="K24" s="60">
        <v>2.2999999999999998</v>
      </c>
      <c r="L24" s="61">
        <v>2365</v>
      </c>
      <c r="M24" s="54">
        <v>71</v>
      </c>
      <c r="N24" s="62">
        <v>3</v>
      </c>
    </row>
    <row r="25" spans="1:14" ht="15.75" x14ac:dyDescent="0.3">
      <c r="A25" s="8" t="s">
        <v>26</v>
      </c>
      <c r="B25" s="9">
        <v>38998</v>
      </c>
      <c r="C25" s="9">
        <v>7095</v>
      </c>
      <c r="D25" s="46">
        <f t="shared" si="0"/>
        <v>0.18193240679009179</v>
      </c>
      <c r="E25" s="2">
        <v>1086</v>
      </c>
      <c r="F25" s="46">
        <f t="shared" si="1"/>
        <v>2.7847581927278323E-2</v>
      </c>
      <c r="G25" s="2">
        <v>8772</v>
      </c>
      <c r="H25" s="81">
        <f t="shared" si="2"/>
        <v>0.22493461203138623</v>
      </c>
      <c r="I25" s="78">
        <v>437</v>
      </c>
      <c r="J25" s="54">
        <v>24</v>
      </c>
      <c r="K25" s="60">
        <v>5.5</v>
      </c>
      <c r="L25" s="61">
        <v>576</v>
      </c>
      <c r="M25" s="54">
        <v>36</v>
      </c>
      <c r="N25" s="62">
        <v>6.3</v>
      </c>
    </row>
    <row r="26" spans="1:14" ht="15.75" x14ac:dyDescent="0.3">
      <c r="A26" s="8" t="s">
        <v>27</v>
      </c>
      <c r="B26" s="9">
        <v>65932</v>
      </c>
      <c r="C26" s="9">
        <v>12443</v>
      </c>
      <c r="D26" s="46">
        <f t="shared" si="0"/>
        <v>0.18872474670873021</v>
      </c>
      <c r="E26" s="2">
        <v>1403</v>
      </c>
      <c r="F26" s="46">
        <f t="shared" si="1"/>
        <v>2.1279500091002851E-2</v>
      </c>
      <c r="G26" s="2">
        <v>12530</v>
      </c>
      <c r="H26" s="81">
        <f t="shared" si="2"/>
        <v>0.19004428805435902</v>
      </c>
      <c r="I26" s="78">
        <v>1349</v>
      </c>
      <c r="J26" s="54">
        <v>57</v>
      </c>
      <c r="K26" s="60">
        <v>4.2</v>
      </c>
      <c r="L26" s="61">
        <v>1822</v>
      </c>
      <c r="M26" s="54">
        <v>93</v>
      </c>
      <c r="N26" s="62">
        <v>5.0999999999999996</v>
      </c>
    </row>
    <row r="27" spans="1:14" ht="15.75" x14ac:dyDescent="0.3">
      <c r="A27" s="8" t="s">
        <v>28</v>
      </c>
      <c r="B27" s="9">
        <v>86159</v>
      </c>
      <c r="C27" s="9">
        <v>17197</v>
      </c>
      <c r="D27" s="46">
        <f t="shared" si="0"/>
        <v>0.1995960955907102</v>
      </c>
      <c r="E27" s="2">
        <v>2828</v>
      </c>
      <c r="F27" s="46">
        <f t="shared" si="1"/>
        <v>3.2823036479067771E-2</v>
      </c>
      <c r="G27" s="2">
        <v>19738</v>
      </c>
      <c r="H27" s="81">
        <f t="shared" si="2"/>
        <v>0.22908808133799138</v>
      </c>
      <c r="I27" s="78">
        <v>823</v>
      </c>
      <c r="J27" s="54">
        <v>30</v>
      </c>
      <c r="K27" s="60">
        <v>3.6</v>
      </c>
      <c r="L27" s="61">
        <v>1097</v>
      </c>
      <c r="M27" s="54">
        <v>55</v>
      </c>
      <c r="N27" s="62">
        <v>5</v>
      </c>
    </row>
    <row r="28" spans="1:14" ht="15.75" x14ac:dyDescent="0.3">
      <c r="A28" s="8" t="s">
        <v>29</v>
      </c>
      <c r="B28" s="9">
        <v>250066</v>
      </c>
      <c r="C28" s="9">
        <v>45244</v>
      </c>
      <c r="D28" s="46">
        <f t="shared" si="0"/>
        <v>0.18092823494597426</v>
      </c>
      <c r="E28" s="2">
        <v>2651</v>
      </c>
      <c r="F28" s="46">
        <f t="shared" si="1"/>
        <v>1.0601201282861324E-2</v>
      </c>
      <c r="G28" s="2">
        <v>33248</v>
      </c>
      <c r="H28" s="81">
        <f t="shared" si="2"/>
        <v>0.13295689937856406</v>
      </c>
      <c r="I28" s="78">
        <v>6448</v>
      </c>
      <c r="J28" s="54">
        <v>208</v>
      </c>
      <c r="K28" s="60">
        <v>3.2</v>
      </c>
      <c r="L28" s="61">
        <v>9705</v>
      </c>
      <c r="M28" s="54">
        <v>385</v>
      </c>
      <c r="N28" s="62">
        <v>4</v>
      </c>
    </row>
    <row r="29" spans="1:14" ht="15.75" x14ac:dyDescent="0.3">
      <c r="A29" s="8" t="s">
        <v>30</v>
      </c>
      <c r="B29" s="9">
        <v>275710</v>
      </c>
      <c r="C29" s="9">
        <v>45591</v>
      </c>
      <c r="D29" s="46">
        <f t="shared" si="0"/>
        <v>0.16535852888905009</v>
      </c>
      <c r="E29" s="2">
        <v>8349</v>
      </c>
      <c r="F29" s="46">
        <f t="shared" si="1"/>
        <v>3.0281817852090966E-2</v>
      </c>
      <c r="G29" s="2">
        <v>69279</v>
      </c>
      <c r="H29" s="81">
        <f t="shared" si="2"/>
        <v>0.25127489028326866</v>
      </c>
      <c r="I29" s="78">
        <v>18795</v>
      </c>
      <c r="J29" s="54">
        <v>742</v>
      </c>
      <c r="K29" s="60">
        <v>3.9</v>
      </c>
      <c r="L29" s="61">
        <v>25380</v>
      </c>
      <c r="M29" s="54">
        <v>1317</v>
      </c>
      <c r="N29" s="62">
        <v>5.2</v>
      </c>
    </row>
    <row r="30" spans="1:14" ht="15.75" x14ac:dyDescent="0.3">
      <c r="A30" s="8" t="s">
        <v>31</v>
      </c>
      <c r="B30" s="9">
        <v>564696</v>
      </c>
      <c r="C30" s="9">
        <v>90774</v>
      </c>
      <c r="D30" s="46">
        <f t="shared" si="0"/>
        <v>0.1607484380976667</v>
      </c>
      <c r="E30" s="2">
        <v>12492</v>
      </c>
      <c r="F30" s="46">
        <f t="shared" si="1"/>
        <v>2.212163712864975E-2</v>
      </c>
      <c r="G30" s="2">
        <v>117594</v>
      </c>
      <c r="H30" s="81">
        <f t="shared" si="2"/>
        <v>0.20824301925283692</v>
      </c>
      <c r="I30" s="78">
        <v>16531</v>
      </c>
      <c r="J30" s="54">
        <v>713</v>
      </c>
      <c r="K30" s="60">
        <v>4.3</v>
      </c>
      <c r="L30" s="61">
        <v>21494</v>
      </c>
      <c r="M30" s="54">
        <v>1097</v>
      </c>
      <c r="N30" s="62">
        <v>5.0999999999999996</v>
      </c>
    </row>
    <row r="31" spans="1:14" ht="15.75" x14ac:dyDescent="0.3">
      <c r="A31" s="8" t="s">
        <v>32</v>
      </c>
      <c r="B31" s="9">
        <v>30197</v>
      </c>
      <c r="C31" s="9">
        <v>6535</v>
      </c>
      <c r="D31" s="46">
        <f t="shared" si="0"/>
        <v>0.21641222638010399</v>
      </c>
      <c r="E31" s="2">
        <v>615</v>
      </c>
      <c r="F31" s="46">
        <f t="shared" si="1"/>
        <v>2.0366261549160512E-2</v>
      </c>
      <c r="G31" s="2">
        <v>5930</v>
      </c>
      <c r="H31" s="81">
        <f t="shared" si="2"/>
        <v>0.19637712355532005</v>
      </c>
      <c r="I31" s="78">
        <v>183</v>
      </c>
      <c r="J31" s="54">
        <v>14</v>
      </c>
      <c r="K31" s="60">
        <v>7.7</v>
      </c>
      <c r="L31" s="61">
        <v>256</v>
      </c>
      <c r="M31" s="54">
        <v>19</v>
      </c>
      <c r="N31" s="62">
        <v>7.4</v>
      </c>
    </row>
    <row r="32" spans="1:14" ht="15.75" x14ac:dyDescent="0.3">
      <c r="A32" s="8" t="s">
        <v>33</v>
      </c>
      <c r="B32" s="9">
        <v>274541</v>
      </c>
      <c r="C32" s="9">
        <v>47541</v>
      </c>
      <c r="D32" s="46">
        <f t="shared" si="0"/>
        <v>0.17316539241861872</v>
      </c>
      <c r="E32" s="2">
        <v>10625</v>
      </c>
      <c r="F32" s="46">
        <f t="shared" si="1"/>
        <v>3.8700959055295928E-2</v>
      </c>
      <c r="G32" s="2">
        <v>77594</v>
      </c>
      <c r="H32" s="81">
        <f t="shared" si="2"/>
        <v>0.28263173806462422</v>
      </c>
      <c r="I32" s="78">
        <v>9518</v>
      </c>
      <c r="J32" s="54">
        <v>341</v>
      </c>
      <c r="K32" s="60">
        <v>3.6</v>
      </c>
      <c r="L32" s="61">
        <v>11765</v>
      </c>
      <c r="M32" s="54">
        <v>574</v>
      </c>
      <c r="N32" s="62">
        <v>4.9000000000000004</v>
      </c>
    </row>
    <row r="33" spans="1:14" ht="15.75" x14ac:dyDescent="0.3">
      <c r="A33" s="8" t="s">
        <v>34</v>
      </c>
      <c r="B33" s="9">
        <v>131504</v>
      </c>
      <c r="C33" s="9">
        <v>27035</v>
      </c>
      <c r="D33" s="46">
        <f t="shared" si="0"/>
        <v>0.20558310013383624</v>
      </c>
      <c r="E33" s="2">
        <v>7661</v>
      </c>
      <c r="F33" s="46">
        <f t="shared" si="1"/>
        <v>5.8256783063633043E-2</v>
      </c>
      <c r="G33" s="2">
        <v>41708</v>
      </c>
      <c r="H33" s="81">
        <f t="shared" si="2"/>
        <v>0.31716145516486188</v>
      </c>
      <c r="I33" s="78">
        <v>1049</v>
      </c>
      <c r="J33" s="54">
        <v>64</v>
      </c>
      <c r="K33" s="60">
        <v>6.1</v>
      </c>
      <c r="L33" s="61">
        <v>1542</v>
      </c>
      <c r="M33" s="54">
        <v>104</v>
      </c>
      <c r="N33" s="62">
        <v>6.7</v>
      </c>
    </row>
    <row r="34" spans="1:14" ht="15.75" x14ac:dyDescent="0.3">
      <c r="A34" s="8" t="s">
        <v>35</v>
      </c>
      <c r="B34" s="9">
        <v>7297</v>
      </c>
      <c r="C34" s="9">
        <v>1639</v>
      </c>
      <c r="D34" s="46">
        <f t="shared" si="0"/>
        <v>0.22461285459777991</v>
      </c>
      <c r="E34" s="2">
        <v>138</v>
      </c>
      <c r="F34" s="46">
        <f t="shared" si="1"/>
        <v>1.8911881595176101E-2</v>
      </c>
      <c r="G34" s="2">
        <v>1118</v>
      </c>
      <c r="H34" s="81">
        <f t="shared" si="2"/>
        <v>0.1532136494449774</v>
      </c>
      <c r="I34" s="78">
        <v>418</v>
      </c>
      <c r="J34" s="54">
        <v>14</v>
      </c>
      <c r="K34" s="60">
        <v>3.3</v>
      </c>
      <c r="L34" s="61">
        <v>468</v>
      </c>
      <c r="M34" s="54">
        <v>24</v>
      </c>
      <c r="N34" s="62">
        <v>5.0999999999999996</v>
      </c>
    </row>
    <row r="35" spans="1:14" ht="15.75" x14ac:dyDescent="0.3">
      <c r="A35" s="8" t="s">
        <v>36</v>
      </c>
      <c r="B35" s="9">
        <v>154234</v>
      </c>
      <c r="C35" s="9">
        <v>29597</v>
      </c>
      <c r="D35" s="46">
        <f t="shared" si="0"/>
        <v>0.19189672834783511</v>
      </c>
      <c r="E35" s="2">
        <v>2681</v>
      </c>
      <c r="F35" s="46">
        <f t="shared" si="1"/>
        <v>1.7382678268086156E-2</v>
      </c>
      <c r="G35" s="2">
        <v>28211</v>
      </c>
      <c r="H35" s="81">
        <f t="shared" si="2"/>
        <v>0.18291038292464695</v>
      </c>
      <c r="I35" s="78">
        <v>6438</v>
      </c>
      <c r="J35" s="54">
        <v>191</v>
      </c>
      <c r="K35" s="60">
        <v>3</v>
      </c>
      <c r="L35" s="61">
        <v>8929</v>
      </c>
      <c r="M35" s="54">
        <v>381</v>
      </c>
      <c r="N35" s="62">
        <v>4.3</v>
      </c>
    </row>
    <row r="36" spans="1:14" ht="15.75" x14ac:dyDescent="0.3">
      <c r="A36" s="8" t="s">
        <v>37</v>
      </c>
      <c r="B36" s="9">
        <v>14590</v>
      </c>
      <c r="C36" s="9">
        <v>3065</v>
      </c>
      <c r="D36" s="46">
        <f t="shared" si="0"/>
        <v>0.21007539410555176</v>
      </c>
      <c r="E36" s="2">
        <v>357</v>
      </c>
      <c r="F36" s="46">
        <f t="shared" si="1"/>
        <v>2.4468814256339958E-2</v>
      </c>
      <c r="G36" s="2">
        <v>3206</v>
      </c>
      <c r="H36" s="81">
        <f t="shared" si="2"/>
        <v>0.21973954763536668</v>
      </c>
      <c r="I36" s="78">
        <v>123</v>
      </c>
      <c r="J36" s="54">
        <v>10</v>
      </c>
      <c r="K36" s="60">
        <v>8.1</v>
      </c>
      <c r="L36" s="61">
        <v>194</v>
      </c>
      <c r="M36" s="54">
        <v>15</v>
      </c>
      <c r="N36" s="62">
        <v>7.7</v>
      </c>
    </row>
    <row r="37" spans="1:14" ht="15.75" x14ac:dyDescent="0.3">
      <c r="A37" s="8" t="s">
        <v>38</v>
      </c>
      <c r="B37" s="9">
        <v>36770</v>
      </c>
      <c r="C37" s="9">
        <v>6737</v>
      </c>
      <c r="D37" s="46">
        <f t="shared" si="0"/>
        <v>0.18322001631765025</v>
      </c>
      <c r="E37" s="2">
        <v>1636</v>
      </c>
      <c r="F37" s="46">
        <f t="shared" si="1"/>
        <v>4.4492793037802555E-2</v>
      </c>
      <c r="G37" s="2">
        <v>9697</v>
      </c>
      <c r="H37" s="81">
        <f t="shared" si="2"/>
        <v>0.26372042425890674</v>
      </c>
      <c r="I37" s="78">
        <v>465</v>
      </c>
      <c r="J37" s="54">
        <v>25</v>
      </c>
      <c r="K37" s="60">
        <v>5.4</v>
      </c>
      <c r="L37" s="61">
        <v>559</v>
      </c>
      <c r="M37" s="54">
        <v>27</v>
      </c>
      <c r="N37" s="62">
        <v>4.8</v>
      </c>
    </row>
    <row r="38" spans="1:14" ht="15.75" x14ac:dyDescent="0.3">
      <c r="A38" s="8" t="s">
        <v>39</v>
      </c>
      <c r="B38" s="9">
        <v>45491</v>
      </c>
      <c r="C38" s="9">
        <v>9095</v>
      </c>
      <c r="D38" s="46">
        <f t="shared" si="0"/>
        <v>0.19992965641555471</v>
      </c>
      <c r="E38" s="2">
        <v>1109</v>
      </c>
      <c r="F38" s="46">
        <f t="shared" si="1"/>
        <v>2.4378448484315578E-2</v>
      </c>
      <c r="G38" s="2">
        <v>9384</v>
      </c>
      <c r="H38" s="81">
        <f t="shared" si="2"/>
        <v>0.20628256138576861</v>
      </c>
      <c r="I38" s="78">
        <v>727</v>
      </c>
      <c r="J38" s="54">
        <v>29</v>
      </c>
      <c r="K38" s="60">
        <v>4</v>
      </c>
      <c r="L38" s="61">
        <v>890</v>
      </c>
      <c r="M38" s="54">
        <v>38</v>
      </c>
      <c r="N38" s="62">
        <v>4.3</v>
      </c>
    </row>
    <row r="39" spans="1:14" ht="15.75" x14ac:dyDescent="0.3">
      <c r="A39" s="8" t="s">
        <v>40</v>
      </c>
      <c r="B39" s="9">
        <v>84953</v>
      </c>
      <c r="C39" s="9">
        <v>16022</v>
      </c>
      <c r="D39" s="46">
        <f t="shared" si="0"/>
        <v>0.18859840146904758</v>
      </c>
      <c r="E39" s="2">
        <v>2481</v>
      </c>
      <c r="F39" s="46">
        <f t="shared" si="1"/>
        <v>2.920438360034372E-2</v>
      </c>
      <c r="G39" s="2">
        <v>17519</v>
      </c>
      <c r="H39" s="81">
        <f t="shared" si="2"/>
        <v>0.20621990983249561</v>
      </c>
      <c r="I39" s="78">
        <v>947</v>
      </c>
      <c r="J39" s="54">
        <v>39</v>
      </c>
      <c r="K39" s="60">
        <v>4.0999999999999996</v>
      </c>
      <c r="L39" s="61">
        <v>1078</v>
      </c>
      <c r="M39" s="54">
        <v>65</v>
      </c>
      <c r="N39" s="62">
        <v>6</v>
      </c>
    </row>
    <row r="40" spans="1:14" ht="15.75" x14ac:dyDescent="0.3">
      <c r="A40" s="8" t="s">
        <v>41</v>
      </c>
      <c r="B40" s="9">
        <v>43804</v>
      </c>
      <c r="C40" s="9">
        <v>8960</v>
      </c>
      <c r="D40" s="46">
        <f t="shared" si="0"/>
        <v>0.20454752990594466</v>
      </c>
      <c r="E40" s="2">
        <v>1278</v>
      </c>
      <c r="F40" s="46">
        <f t="shared" si="1"/>
        <v>2.9175417770066662E-2</v>
      </c>
      <c r="G40" s="2">
        <v>10633</v>
      </c>
      <c r="H40" s="81">
        <f t="shared" si="2"/>
        <v>0.24274038900557027</v>
      </c>
      <c r="I40" s="78">
        <v>275</v>
      </c>
      <c r="J40" s="54">
        <v>23</v>
      </c>
      <c r="K40" s="60">
        <v>8.4</v>
      </c>
      <c r="L40" s="61">
        <v>398</v>
      </c>
      <c r="M40" s="54">
        <v>32</v>
      </c>
      <c r="N40" s="62">
        <v>8</v>
      </c>
    </row>
    <row r="41" spans="1:14" ht="15.75" x14ac:dyDescent="0.3">
      <c r="A41" s="8" t="s">
        <v>42</v>
      </c>
      <c r="B41" s="9">
        <v>24514</v>
      </c>
      <c r="C41" s="9">
        <v>4852</v>
      </c>
      <c r="D41" s="46">
        <f t="shared" si="0"/>
        <v>0.19792771477523047</v>
      </c>
      <c r="E41" s="2">
        <v>466</v>
      </c>
      <c r="F41" s="46">
        <f t="shared" si="1"/>
        <v>1.9009545565799136E-2</v>
      </c>
      <c r="G41" s="2">
        <v>4186</v>
      </c>
      <c r="H41" s="81">
        <f t="shared" si="2"/>
        <v>0.17075956596230726</v>
      </c>
      <c r="I41" s="78">
        <v>623</v>
      </c>
      <c r="J41" s="54">
        <v>10</v>
      </c>
      <c r="K41" s="60">
        <v>1.6</v>
      </c>
      <c r="L41" s="61">
        <v>877</v>
      </c>
      <c r="M41" s="54">
        <v>25</v>
      </c>
      <c r="N41" s="62">
        <v>2.9</v>
      </c>
    </row>
    <row r="42" spans="1:14" ht="15.75" x14ac:dyDescent="0.3">
      <c r="A42" s="8" t="s">
        <v>43</v>
      </c>
      <c r="B42" s="9">
        <v>210761</v>
      </c>
      <c r="C42" s="9">
        <v>41312</v>
      </c>
      <c r="D42" s="46">
        <f t="shared" si="0"/>
        <v>0.19601349395761075</v>
      </c>
      <c r="E42" s="2">
        <v>7134</v>
      </c>
      <c r="F42" s="46">
        <f t="shared" si="1"/>
        <v>3.3848767086889893E-2</v>
      </c>
      <c r="G42" s="2">
        <v>55966</v>
      </c>
      <c r="H42" s="81">
        <f t="shared" si="2"/>
        <v>0.26554248651315948</v>
      </c>
      <c r="I42" s="78">
        <v>10682</v>
      </c>
      <c r="J42" s="54">
        <v>384</v>
      </c>
      <c r="K42" s="60">
        <v>3.6</v>
      </c>
      <c r="L42" s="61">
        <v>15808</v>
      </c>
      <c r="M42" s="54">
        <v>638</v>
      </c>
      <c r="N42" s="62">
        <v>4</v>
      </c>
    </row>
    <row r="43" spans="1:14" ht="15.75" x14ac:dyDescent="0.3">
      <c r="A43" s="8" t="s">
        <v>44</v>
      </c>
      <c r="B43" s="9">
        <v>542903</v>
      </c>
      <c r="C43" s="9">
        <v>94984</v>
      </c>
      <c r="D43" s="46">
        <f t="shared" si="0"/>
        <v>0.17495574715925313</v>
      </c>
      <c r="E43" s="2">
        <v>9537</v>
      </c>
      <c r="F43" s="46">
        <f t="shared" si="1"/>
        <v>1.756667397306701E-2</v>
      </c>
      <c r="G43" s="2">
        <v>92414</v>
      </c>
      <c r="H43" s="81">
        <f t="shared" si="2"/>
        <v>0.17022193651536277</v>
      </c>
      <c r="I43" s="78">
        <v>44930</v>
      </c>
      <c r="J43" s="54">
        <v>1811</v>
      </c>
      <c r="K43" s="60">
        <v>4</v>
      </c>
      <c r="L43" s="61">
        <v>57259</v>
      </c>
      <c r="M43" s="54">
        <v>3223</v>
      </c>
      <c r="N43" s="62">
        <v>5.6</v>
      </c>
    </row>
    <row r="44" spans="1:14" ht="15.75" x14ac:dyDescent="0.3">
      <c r="A44" s="8" t="s">
        <v>45</v>
      </c>
      <c r="B44" s="9">
        <v>87069</v>
      </c>
      <c r="C44" s="9">
        <v>18785</v>
      </c>
      <c r="D44" s="46">
        <f t="shared" si="0"/>
        <v>0.21574842940656261</v>
      </c>
      <c r="E44" s="2">
        <v>3283</v>
      </c>
      <c r="F44" s="46">
        <f t="shared" si="1"/>
        <v>3.7705727641295983E-2</v>
      </c>
      <c r="G44" s="2">
        <v>22486</v>
      </c>
      <c r="H44" s="81">
        <f t="shared" si="2"/>
        <v>0.25825494722576348</v>
      </c>
      <c r="I44" s="78">
        <v>932</v>
      </c>
      <c r="J44" s="54">
        <v>66</v>
      </c>
      <c r="K44" s="60">
        <v>7.1</v>
      </c>
      <c r="L44" s="61">
        <v>1228</v>
      </c>
      <c r="M44" s="54">
        <v>93</v>
      </c>
      <c r="N44" s="62">
        <v>7.6</v>
      </c>
    </row>
    <row r="45" spans="1:14" ht="15.75" x14ac:dyDescent="0.3">
      <c r="A45" s="8" t="s">
        <v>46</v>
      </c>
      <c r="B45" s="9">
        <v>139754</v>
      </c>
      <c r="C45" s="9">
        <v>26708</v>
      </c>
      <c r="D45" s="46">
        <f t="shared" si="0"/>
        <v>0.19110723127781673</v>
      </c>
      <c r="E45" s="2">
        <v>2682</v>
      </c>
      <c r="F45" s="46">
        <f t="shared" si="1"/>
        <v>1.9190863946649112E-2</v>
      </c>
      <c r="G45" s="2">
        <v>27989</v>
      </c>
      <c r="H45" s="81">
        <f t="shared" si="2"/>
        <v>0.20027333743578002</v>
      </c>
      <c r="I45" s="78">
        <v>12410</v>
      </c>
      <c r="J45" s="54">
        <v>551</v>
      </c>
      <c r="K45" s="60">
        <v>4.4000000000000004</v>
      </c>
      <c r="L45" s="61">
        <v>18522</v>
      </c>
      <c r="M45" s="54">
        <v>982</v>
      </c>
      <c r="N45" s="62">
        <v>5.3</v>
      </c>
    </row>
    <row r="46" spans="1:14" ht="15.75" x14ac:dyDescent="0.3">
      <c r="A46" s="8" t="s">
        <v>47</v>
      </c>
      <c r="B46" s="9">
        <v>366494</v>
      </c>
      <c r="C46" s="9">
        <v>60030</v>
      </c>
      <c r="D46" s="46">
        <f t="shared" si="0"/>
        <v>0.16379531452083798</v>
      </c>
      <c r="E46" s="2">
        <v>10950</v>
      </c>
      <c r="F46" s="46">
        <f t="shared" si="1"/>
        <v>2.9877706047029419E-2</v>
      </c>
      <c r="G46" s="2">
        <v>90093</v>
      </c>
      <c r="H46" s="81">
        <f t="shared" si="2"/>
        <v>0.24582394254749054</v>
      </c>
      <c r="I46" s="78">
        <v>65651</v>
      </c>
      <c r="J46" s="54">
        <v>2563</v>
      </c>
      <c r="K46" s="60">
        <v>3.9</v>
      </c>
      <c r="L46" s="61">
        <v>90008</v>
      </c>
      <c r="M46" s="54">
        <v>4536</v>
      </c>
      <c r="N46" s="62">
        <v>5</v>
      </c>
    </row>
    <row r="47" spans="1:14" ht="15.75" x14ac:dyDescent="0.3">
      <c r="A47" s="8" t="s">
        <v>48</v>
      </c>
      <c r="B47" s="9">
        <v>317343</v>
      </c>
      <c r="C47" s="9">
        <v>62299</v>
      </c>
      <c r="D47" s="46">
        <f t="shared" si="0"/>
        <v>0.19631439798577566</v>
      </c>
      <c r="E47" s="2">
        <v>10403</v>
      </c>
      <c r="F47" s="46">
        <f t="shared" si="1"/>
        <v>3.2781564427134049E-2</v>
      </c>
      <c r="G47" s="2">
        <v>88576</v>
      </c>
      <c r="H47" s="81">
        <f t="shared" si="2"/>
        <v>0.27911754788982268</v>
      </c>
      <c r="I47" s="78">
        <v>21491</v>
      </c>
      <c r="J47" s="54">
        <v>667</v>
      </c>
      <c r="K47" s="60">
        <v>3.1</v>
      </c>
      <c r="L47" s="61">
        <v>37384</v>
      </c>
      <c r="M47" s="54">
        <v>1410</v>
      </c>
      <c r="N47" s="62">
        <v>3.8</v>
      </c>
    </row>
    <row r="48" spans="1:14" ht="15.75" x14ac:dyDescent="0.3">
      <c r="A48" s="8" t="s">
        <v>49</v>
      </c>
      <c r="B48" s="9">
        <v>113841</v>
      </c>
      <c r="C48" s="9">
        <v>21377</v>
      </c>
      <c r="D48" s="46">
        <f t="shared" si="0"/>
        <v>0.18777944677225253</v>
      </c>
      <c r="E48" s="2">
        <v>3316</v>
      </c>
      <c r="F48" s="46">
        <f t="shared" si="1"/>
        <v>2.9128345675108264E-2</v>
      </c>
      <c r="G48" s="2">
        <v>26876</v>
      </c>
      <c r="H48" s="81">
        <f t="shared" si="2"/>
        <v>0.23608366054409219</v>
      </c>
      <c r="I48" s="78">
        <v>1559</v>
      </c>
      <c r="J48" s="54">
        <v>59</v>
      </c>
      <c r="K48" s="60">
        <v>3.8</v>
      </c>
      <c r="L48" s="61">
        <v>2293</v>
      </c>
      <c r="M48" s="54">
        <v>104</v>
      </c>
      <c r="N48" s="62">
        <v>4.5</v>
      </c>
    </row>
    <row r="49" spans="1:14" ht="15.75" x14ac:dyDescent="0.3">
      <c r="A49" s="8" t="s">
        <v>50</v>
      </c>
      <c r="B49" s="9">
        <v>41330</v>
      </c>
      <c r="C49" s="9">
        <v>7782</v>
      </c>
      <c r="D49" s="46">
        <f t="shared" si="0"/>
        <v>0.18828937817565933</v>
      </c>
      <c r="E49" s="2">
        <v>1572</v>
      </c>
      <c r="F49" s="46">
        <f t="shared" si="1"/>
        <v>3.8035325429470121E-2</v>
      </c>
      <c r="G49" s="2">
        <v>11060</v>
      </c>
      <c r="H49" s="81">
        <f t="shared" si="2"/>
        <v>0.26760222598596661</v>
      </c>
      <c r="I49" s="78">
        <v>757</v>
      </c>
      <c r="J49" s="54">
        <v>23</v>
      </c>
      <c r="K49" s="60">
        <v>3</v>
      </c>
      <c r="L49" s="61">
        <v>899</v>
      </c>
      <c r="M49" s="54">
        <v>27</v>
      </c>
      <c r="N49" s="62">
        <v>3</v>
      </c>
    </row>
    <row r="50" spans="1:14" ht="15.75" x14ac:dyDescent="0.3">
      <c r="A50" s="8" t="s">
        <v>51</v>
      </c>
      <c r="B50" s="9">
        <v>111750</v>
      </c>
      <c r="C50" s="9">
        <v>23515</v>
      </c>
      <c r="D50" s="46">
        <f t="shared" si="0"/>
        <v>0.21042505592841163</v>
      </c>
      <c r="E50" s="2">
        <v>3857</v>
      </c>
      <c r="F50" s="46">
        <f t="shared" si="1"/>
        <v>3.451454138702461E-2</v>
      </c>
      <c r="G50" s="2">
        <v>28088</v>
      </c>
      <c r="H50" s="81">
        <f t="shared" si="2"/>
        <v>0.25134675615212526</v>
      </c>
      <c r="I50" s="78">
        <v>1248</v>
      </c>
      <c r="J50" s="54">
        <v>80</v>
      </c>
      <c r="K50" s="60">
        <v>6.4</v>
      </c>
      <c r="L50" s="61">
        <v>1684</v>
      </c>
      <c r="M50" s="54">
        <v>115</v>
      </c>
      <c r="N50" s="62">
        <v>6.8</v>
      </c>
    </row>
    <row r="51" spans="1:14" ht="15.75" x14ac:dyDescent="0.3">
      <c r="A51" s="8" t="s">
        <v>52</v>
      </c>
      <c r="B51" s="9">
        <v>46388</v>
      </c>
      <c r="C51" s="9">
        <v>9835</v>
      </c>
      <c r="D51" s="46">
        <f t="shared" si="0"/>
        <v>0.21201603863068036</v>
      </c>
      <c r="E51" s="2">
        <v>1455</v>
      </c>
      <c r="F51" s="46">
        <f t="shared" si="1"/>
        <v>3.1365870483745797E-2</v>
      </c>
      <c r="G51" s="2">
        <v>10779</v>
      </c>
      <c r="H51" s="81">
        <f t="shared" si="2"/>
        <v>0.23236612917133742</v>
      </c>
      <c r="I51" s="78">
        <v>534</v>
      </c>
      <c r="J51" s="54">
        <v>24</v>
      </c>
      <c r="K51" s="60">
        <v>4.5</v>
      </c>
      <c r="L51" s="61">
        <v>778</v>
      </c>
      <c r="M51" s="54">
        <v>40</v>
      </c>
      <c r="N51" s="62">
        <v>5.0999999999999996</v>
      </c>
    </row>
    <row r="52" spans="1:14" ht="15.75" x14ac:dyDescent="0.3">
      <c r="A52" s="8" t="s">
        <v>53</v>
      </c>
      <c r="B52" s="9">
        <v>168046</v>
      </c>
      <c r="C52" s="9">
        <v>28089</v>
      </c>
      <c r="D52" s="46">
        <f t="shared" si="0"/>
        <v>0.16715066112850052</v>
      </c>
      <c r="E52" s="2">
        <v>3193</v>
      </c>
      <c r="F52" s="46">
        <f t="shared" si="1"/>
        <v>1.9000749794699071E-2</v>
      </c>
      <c r="G52" s="2">
        <v>38327</v>
      </c>
      <c r="H52" s="81">
        <f t="shared" si="2"/>
        <v>0.22807445580376801</v>
      </c>
      <c r="I52" s="78">
        <v>22288</v>
      </c>
      <c r="J52" s="54">
        <v>1116</v>
      </c>
      <c r="K52" s="60">
        <v>5</v>
      </c>
      <c r="L52" s="61">
        <v>26639</v>
      </c>
      <c r="M52" s="54">
        <v>1884</v>
      </c>
      <c r="N52" s="62">
        <v>7.1</v>
      </c>
    </row>
    <row r="53" spans="1:14" ht="15.75" x14ac:dyDescent="0.3">
      <c r="A53" s="8" t="s">
        <v>54</v>
      </c>
      <c r="B53" s="9">
        <v>826075</v>
      </c>
      <c r="C53" s="9">
        <v>143176</v>
      </c>
      <c r="D53" s="46">
        <f t="shared" si="0"/>
        <v>0.17332082438035287</v>
      </c>
      <c r="E53" s="2">
        <v>8996</v>
      </c>
      <c r="F53" s="46">
        <f t="shared" si="1"/>
        <v>1.0890052356020943E-2</v>
      </c>
      <c r="G53" s="2">
        <v>108929</v>
      </c>
      <c r="H53" s="81">
        <f t="shared" si="2"/>
        <v>0.13186332960082317</v>
      </c>
      <c r="I53" s="78">
        <v>34233</v>
      </c>
      <c r="J53" s="54">
        <v>1211</v>
      </c>
      <c r="K53" s="60">
        <v>3.5</v>
      </c>
      <c r="L53" s="61">
        <v>42788</v>
      </c>
      <c r="M53" s="54">
        <v>1972</v>
      </c>
      <c r="N53" s="62">
        <v>4.5999999999999996</v>
      </c>
    </row>
    <row r="54" spans="1:14" ht="15.75" x14ac:dyDescent="0.3">
      <c r="A54" s="8" t="s">
        <v>55</v>
      </c>
      <c r="B54" s="9">
        <v>18272</v>
      </c>
      <c r="C54" s="9">
        <v>3773</v>
      </c>
      <c r="D54" s="46">
        <f t="shared" si="0"/>
        <v>0.20649080560420316</v>
      </c>
      <c r="E54" s="2">
        <v>367</v>
      </c>
      <c r="F54" s="46">
        <f t="shared" si="1"/>
        <v>2.00853765323993E-2</v>
      </c>
      <c r="G54" s="2">
        <v>3035</v>
      </c>
      <c r="H54" s="81">
        <f t="shared" si="2"/>
        <v>0.16610113835376533</v>
      </c>
      <c r="I54" s="78">
        <v>324</v>
      </c>
      <c r="J54" s="54">
        <v>16</v>
      </c>
      <c r="K54" s="60">
        <v>4.9000000000000004</v>
      </c>
      <c r="L54" s="61">
        <v>509</v>
      </c>
      <c r="M54" s="54">
        <v>33</v>
      </c>
      <c r="N54" s="62">
        <v>6.5</v>
      </c>
    </row>
    <row r="55" spans="1:14" ht="15.75" x14ac:dyDescent="0.3">
      <c r="A55" s="8" t="s">
        <v>56</v>
      </c>
      <c r="B55" s="9">
        <v>303405</v>
      </c>
      <c r="C55" s="9">
        <v>56361</v>
      </c>
      <c r="D55" s="46">
        <f t="shared" si="0"/>
        <v>0.18576160577445988</v>
      </c>
      <c r="E55" s="2">
        <v>5827</v>
      </c>
      <c r="F55" s="46">
        <f t="shared" si="1"/>
        <v>1.9205352581532935E-2</v>
      </c>
      <c r="G55" s="2">
        <v>55408</v>
      </c>
      <c r="H55" s="81">
        <f t="shared" si="2"/>
        <v>0.18262058964090902</v>
      </c>
      <c r="I55" s="78">
        <v>31160</v>
      </c>
      <c r="J55" s="54">
        <v>1577</v>
      </c>
      <c r="K55" s="60">
        <v>5.0999999999999996</v>
      </c>
      <c r="L55" s="61">
        <v>40199</v>
      </c>
      <c r="M55" s="54">
        <v>2509</v>
      </c>
      <c r="N55" s="62">
        <v>6.2</v>
      </c>
    </row>
    <row r="56" spans="1:14" ht="15.75" x14ac:dyDescent="0.3">
      <c r="A56" s="8" t="s">
        <v>57</v>
      </c>
      <c r="B56" s="9">
        <v>92029</v>
      </c>
      <c r="C56" s="9">
        <v>19213</v>
      </c>
      <c r="D56" s="46">
        <f t="shared" si="0"/>
        <v>0.20877114822501602</v>
      </c>
      <c r="E56" s="2">
        <v>2896</v>
      </c>
      <c r="F56" s="46">
        <f t="shared" si="1"/>
        <v>3.1468341501048581E-2</v>
      </c>
      <c r="G56" s="2">
        <v>22878</v>
      </c>
      <c r="H56" s="81">
        <f t="shared" si="2"/>
        <v>0.24859555140227538</v>
      </c>
      <c r="I56" s="78">
        <v>2253</v>
      </c>
      <c r="J56" s="54">
        <v>79</v>
      </c>
      <c r="K56" s="60">
        <v>3.5</v>
      </c>
      <c r="L56" s="61">
        <v>3184</v>
      </c>
      <c r="M56" s="54">
        <v>160</v>
      </c>
      <c r="N56" s="62">
        <v>5</v>
      </c>
    </row>
    <row r="57" spans="1:14" ht="15.75" x14ac:dyDescent="0.3">
      <c r="A57" s="8" t="s">
        <v>58</v>
      </c>
      <c r="B57" s="9">
        <v>46127</v>
      </c>
      <c r="C57" s="9">
        <v>8310</v>
      </c>
      <c r="D57" s="46">
        <f t="shared" si="0"/>
        <v>0.18015479003620438</v>
      </c>
      <c r="E57" s="2">
        <v>715</v>
      </c>
      <c r="F57" s="46">
        <f t="shared" si="1"/>
        <v>1.5500682897218549E-2</v>
      </c>
      <c r="G57" s="2">
        <v>7758</v>
      </c>
      <c r="H57" s="81">
        <f t="shared" si="2"/>
        <v>0.1681878292540161</v>
      </c>
      <c r="I57" s="78">
        <v>588</v>
      </c>
      <c r="J57" s="54">
        <v>25</v>
      </c>
      <c r="K57" s="60">
        <v>4.3</v>
      </c>
      <c r="L57" s="61">
        <v>918</v>
      </c>
      <c r="M57" s="54">
        <v>42</v>
      </c>
      <c r="N57" s="62">
        <v>4.5999999999999996</v>
      </c>
    </row>
    <row r="58" spans="1:14" ht="15.75" x14ac:dyDescent="0.3">
      <c r="A58" s="8" t="s">
        <v>59</v>
      </c>
      <c r="B58" s="9">
        <v>1580863</v>
      </c>
      <c r="C58" s="9">
        <v>211624</v>
      </c>
      <c r="D58" s="46">
        <f t="shared" si="0"/>
        <v>0.13386612249132276</v>
      </c>
      <c r="E58" s="2">
        <v>107499</v>
      </c>
      <c r="F58" s="46">
        <f t="shared" si="1"/>
        <v>6.8000199890819124E-2</v>
      </c>
      <c r="G58" s="2">
        <v>662833</v>
      </c>
      <c r="H58" s="81">
        <f t="shared" si="2"/>
        <v>0.41928554213742747</v>
      </c>
      <c r="I58" s="78">
        <v>187611</v>
      </c>
      <c r="J58" s="54">
        <v>8935</v>
      </c>
      <c r="K58" s="60">
        <v>4.8</v>
      </c>
      <c r="L58" s="61">
        <v>234183</v>
      </c>
      <c r="M58" s="54">
        <v>14143</v>
      </c>
      <c r="N58" s="62">
        <v>6</v>
      </c>
    </row>
    <row r="59" spans="1:14" ht="15.75" x14ac:dyDescent="0.3">
      <c r="A59" s="8" t="s">
        <v>60</v>
      </c>
      <c r="B59" s="9">
        <v>55691</v>
      </c>
      <c r="C59" s="9">
        <v>12231</v>
      </c>
      <c r="D59" s="46">
        <f t="shared" si="0"/>
        <v>0.2196225601982367</v>
      </c>
      <c r="E59" s="2">
        <v>807</v>
      </c>
      <c r="F59" s="46">
        <f t="shared" si="1"/>
        <v>1.4490671742292292E-2</v>
      </c>
      <c r="G59" s="2">
        <v>10803</v>
      </c>
      <c r="H59" s="81">
        <f t="shared" si="2"/>
        <v>0.19398107414124366</v>
      </c>
      <c r="I59" s="78">
        <v>5170</v>
      </c>
      <c r="J59" s="54">
        <v>316</v>
      </c>
      <c r="K59" s="60">
        <v>6.1</v>
      </c>
      <c r="L59" s="61">
        <v>6113</v>
      </c>
      <c r="M59" s="54">
        <v>619</v>
      </c>
      <c r="N59" s="62">
        <v>10.1</v>
      </c>
    </row>
    <row r="60" spans="1:14" ht="15.75" x14ac:dyDescent="0.3">
      <c r="A60" s="8" t="s">
        <v>61</v>
      </c>
      <c r="B60" s="9">
        <v>16802</v>
      </c>
      <c r="C60" s="9">
        <v>3937</v>
      </c>
      <c r="D60" s="46">
        <f t="shared" si="0"/>
        <v>0.23431734317343172</v>
      </c>
      <c r="E60" s="2">
        <v>484</v>
      </c>
      <c r="F60" s="46">
        <f t="shared" si="1"/>
        <v>2.8806094512558028E-2</v>
      </c>
      <c r="G60" s="2">
        <v>4075</v>
      </c>
      <c r="H60" s="81">
        <f t="shared" si="2"/>
        <v>0.24253065111296274</v>
      </c>
      <c r="I60" s="78">
        <v>181</v>
      </c>
      <c r="J60" s="54">
        <v>15</v>
      </c>
      <c r="K60" s="60">
        <v>8.3000000000000007</v>
      </c>
      <c r="L60" s="61">
        <v>231</v>
      </c>
      <c r="M60" s="54">
        <v>23</v>
      </c>
      <c r="N60" s="62">
        <v>10</v>
      </c>
    </row>
    <row r="61" spans="1:14" ht="15.75" x14ac:dyDescent="0.3">
      <c r="A61" s="8" t="s">
        <v>62</v>
      </c>
      <c r="B61" s="9">
        <v>142569</v>
      </c>
      <c r="C61" s="9">
        <v>28690</v>
      </c>
      <c r="D61" s="46">
        <f t="shared" si="0"/>
        <v>0.20123589279576906</v>
      </c>
      <c r="E61" s="2">
        <v>3805</v>
      </c>
      <c r="F61" s="46">
        <f t="shared" si="1"/>
        <v>2.6688831372879099E-2</v>
      </c>
      <c r="G61" s="2">
        <v>33913</v>
      </c>
      <c r="H61" s="81">
        <f t="shared" si="2"/>
        <v>0.23787078537409956</v>
      </c>
      <c r="I61" s="78">
        <v>4080</v>
      </c>
      <c r="J61" s="54">
        <v>159</v>
      </c>
      <c r="K61" s="60">
        <v>3.9</v>
      </c>
      <c r="L61" s="61">
        <v>6252</v>
      </c>
      <c r="M61" s="54">
        <v>214</v>
      </c>
      <c r="N61" s="62">
        <v>3.4</v>
      </c>
    </row>
    <row r="62" spans="1:14" ht="15.75" x14ac:dyDescent="0.3">
      <c r="A62" s="8" t="s">
        <v>63</v>
      </c>
      <c r="B62" s="9">
        <v>40801</v>
      </c>
      <c r="C62" s="9">
        <v>7445</v>
      </c>
      <c r="D62" s="46">
        <f t="shared" si="0"/>
        <v>0.18247101786720912</v>
      </c>
      <c r="E62" s="2">
        <v>575</v>
      </c>
      <c r="F62" s="46">
        <f t="shared" si="1"/>
        <v>1.4092791843337173E-2</v>
      </c>
      <c r="G62" s="2">
        <v>6513</v>
      </c>
      <c r="H62" s="81">
        <f t="shared" si="2"/>
        <v>0.1596284404794</v>
      </c>
      <c r="I62" s="78">
        <v>657</v>
      </c>
      <c r="J62" s="54">
        <v>22</v>
      </c>
      <c r="K62" s="60">
        <v>3.3</v>
      </c>
      <c r="L62" s="61">
        <v>959</v>
      </c>
      <c r="M62" s="54">
        <v>75</v>
      </c>
      <c r="N62" s="62">
        <v>7.8</v>
      </c>
    </row>
    <row r="63" spans="1:14" ht="15.75" x14ac:dyDescent="0.3">
      <c r="A63" s="8" t="s">
        <v>64</v>
      </c>
      <c r="B63" s="9">
        <v>74501</v>
      </c>
      <c r="C63" s="9">
        <v>16298</v>
      </c>
      <c r="D63" s="46">
        <f t="shared" si="0"/>
        <v>0.21876216426625145</v>
      </c>
      <c r="E63" s="2">
        <v>2147</v>
      </c>
      <c r="F63" s="46">
        <f t="shared" si="1"/>
        <v>2.8818405122078897E-2</v>
      </c>
      <c r="G63" s="2">
        <v>15772</v>
      </c>
      <c r="H63" s="81">
        <f t="shared" si="2"/>
        <v>0.21170185635092145</v>
      </c>
      <c r="I63" s="78">
        <v>840</v>
      </c>
      <c r="J63" s="54">
        <v>46</v>
      </c>
      <c r="K63" s="60">
        <v>5.5</v>
      </c>
      <c r="L63" s="61">
        <v>1143</v>
      </c>
      <c r="M63" s="54">
        <v>75</v>
      </c>
      <c r="N63" s="62">
        <v>6.6</v>
      </c>
    </row>
    <row r="64" spans="1:14" ht="15.75" x14ac:dyDescent="0.3">
      <c r="A64" s="8" t="s">
        <v>65</v>
      </c>
      <c r="B64" s="9">
        <v>6089</v>
      </c>
      <c r="C64" s="9">
        <v>1649</v>
      </c>
      <c r="D64" s="46">
        <f t="shared" si="0"/>
        <v>0.27081622598127769</v>
      </c>
      <c r="E64" s="2">
        <v>128</v>
      </c>
      <c r="F64" s="46">
        <f t="shared" si="1"/>
        <v>2.1021514205945148E-2</v>
      </c>
      <c r="G64" s="2">
        <v>1110</v>
      </c>
      <c r="H64" s="81">
        <f t="shared" si="2"/>
        <v>0.18229594350468056</v>
      </c>
      <c r="I64" s="78">
        <v>92</v>
      </c>
      <c r="J64" s="54">
        <v>8</v>
      </c>
      <c r="K64" s="60">
        <v>8.6999999999999993</v>
      </c>
      <c r="L64" s="61">
        <v>115</v>
      </c>
      <c r="M64" s="54">
        <v>6</v>
      </c>
      <c r="N64" s="62">
        <v>5.2</v>
      </c>
    </row>
    <row r="65" spans="1:14" ht="15.75" x14ac:dyDescent="0.3">
      <c r="A65" s="8" t="s">
        <v>66</v>
      </c>
      <c r="B65" s="9">
        <v>40985</v>
      </c>
      <c r="C65" s="9">
        <v>9395</v>
      </c>
      <c r="D65" s="46">
        <f t="shared" si="0"/>
        <v>0.22923020617299011</v>
      </c>
      <c r="E65" s="2">
        <v>840</v>
      </c>
      <c r="F65" s="46">
        <f t="shared" si="1"/>
        <v>2.0495303159692571E-2</v>
      </c>
      <c r="G65" s="2">
        <v>8235</v>
      </c>
      <c r="H65" s="81">
        <f t="shared" si="2"/>
        <v>0.20092716847627182</v>
      </c>
      <c r="I65" s="78">
        <v>564</v>
      </c>
      <c r="J65" s="54">
        <v>41</v>
      </c>
      <c r="K65" s="60">
        <v>7.3</v>
      </c>
      <c r="L65" s="61">
        <v>683</v>
      </c>
      <c r="M65" s="54">
        <v>53</v>
      </c>
      <c r="N65" s="62">
        <v>7.8</v>
      </c>
    </row>
    <row r="66" spans="1:14" ht="15.75" x14ac:dyDescent="0.3">
      <c r="A66" s="8" t="s">
        <v>67</v>
      </c>
      <c r="B66" s="9">
        <v>40793</v>
      </c>
      <c r="C66" s="9">
        <v>8737</v>
      </c>
      <c r="D66" s="46">
        <f t="shared" si="0"/>
        <v>0.21417890324320349</v>
      </c>
      <c r="E66" s="2">
        <v>1063</v>
      </c>
      <c r="F66" s="46">
        <f t="shared" si="1"/>
        <v>2.6058392371240163E-2</v>
      </c>
      <c r="G66" s="2">
        <v>9442</v>
      </c>
      <c r="H66" s="81">
        <f t="shared" si="2"/>
        <v>0.23146128012158948</v>
      </c>
      <c r="I66" s="78">
        <v>437</v>
      </c>
      <c r="J66" s="54">
        <v>14</v>
      </c>
      <c r="K66" s="60">
        <v>3.2</v>
      </c>
      <c r="L66" s="61">
        <v>522</v>
      </c>
      <c r="M66" s="54">
        <v>41</v>
      </c>
      <c r="N66" s="62">
        <v>7.9</v>
      </c>
    </row>
    <row r="67" spans="1:14" ht="15.75" x14ac:dyDescent="0.3">
      <c r="A67" s="8" t="s">
        <v>68</v>
      </c>
      <c r="B67" s="9">
        <v>44595</v>
      </c>
      <c r="C67" s="9">
        <v>7874</v>
      </c>
      <c r="D67" s="46">
        <f t="shared" si="0"/>
        <v>0.17656687969503307</v>
      </c>
      <c r="E67" s="2">
        <v>502</v>
      </c>
      <c r="F67" s="46">
        <f t="shared" si="1"/>
        <v>1.1256867361811862E-2</v>
      </c>
      <c r="G67" s="2">
        <v>5560</v>
      </c>
      <c r="H67" s="81">
        <f t="shared" si="2"/>
        <v>0.12467765444556565</v>
      </c>
      <c r="I67" s="78">
        <v>2346</v>
      </c>
      <c r="J67" s="54">
        <v>55</v>
      </c>
      <c r="K67" s="60">
        <v>2.2999999999999998</v>
      </c>
      <c r="L67" s="61">
        <v>2491</v>
      </c>
      <c r="M67" s="54">
        <v>80</v>
      </c>
      <c r="N67" s="62">
        <v>3.2</v>
      </c>
    </row>
    <row r="68" spans="1:14" ht="15.75" x14ac:dyDescent="0.3">
      <c r="A68" s="8" t="s">
        <v>69</v>
      </c>
      <c r="B68" s="9">
        <v>51762</v>
      </c>
      <c r="C68" s="9">
        <v>11216</v>
      </c>
      <c r="D68" s="46">
        <f t="shared" si="0"/>
        <v>0.21668405393918319</v>
      </c>
      <c r="E68" s="2">
        <v>2033</v>
      </c>
      <c r="F68" s="46">
        <f t="shared" si="1"/>
        <v>3.9275916695645452E-2</v>
      </c>
      <c r="G68" s="2">
        <v>13277</v>
      </c>
      <c r="H68" s="81">
        <f t="shared" si="2"/>
        <v>0.2565009080020092</v>
      </c>
      <c r="I68" s="78">
        <v>478</v>
      </c>
      <c r="J68" s="54">
        <v>26</v>
      </c>
      <c r="K68" s="60">
        <v>5.4</v>
      </c>
      <c r="L68" s="61">
        <v>587</v>
      </c>
      <c r="M68" s="54">
        <v>48</v>
      </c>
      <c r="N68" s="62">
        <v>8.1999999999999993</v>
      </c>
    </row>
    <row r="69" spans="1:14" ht="15.75" x14ac:dyDescent="0.3">
      <c r="A69" s="8" t="s">
        <v>70</v>
      </c>
      <c r="B69" s="9">
        <v>39659</v>
      </c>
      <c r="C69" s="9">
        <v>8848</v>
      </c>
      <c r="D69" s="46">
        <f t="shared" si="0"/>
        <v>0.22310194407322423</v>
      </c>
      <c r="E69" s="2">
        <v>919</v>
      </c>
      <c r="F69" s="46">
        <f t="shared" si="1"/>
        <v>2.3172545954260066E-2</v>
      </c>
      <c r="G69" s="2">
        <v>8842</v>
      </c>
      <c r="H69" s="81">
        <f t="shared" si="2"/>
        <v>0.22295065432814745</v>
      </c>
      <c r="I69" s="78">
        <v>305</v>
      </c>
      <c r="J69" s="54">
        <v>23</v>
      </c>
      <c r="K69" s="60">
        <v>7.5</v>
      </c>
      <c r="L69" s="61">
        <v>435</v>
      </c>
      <c r="M69" s="54">
        <v>50</v>
      </c>
      <c r="N69" s="62">
        <v>11.5</v>
      </c>
    </row>
    <row r="70" spans="1:14" ht="15.75" x14ac:dyDescent="0.3">
      <c r="A70" s="8" t="s">
        <v>71</v>
      </c>
      <c r="B70" s="9">
        <v>207298</v>
      </c>
      <c r="C70" s="9">
        <v>41638</v>
      </c>
      <c r="D70" s="46">
        <f t="shared" si="0"/>
        <v>0.20086059682196644</v>
      </c>
      <c r="E70" s="2">
        <v>4941</v>
      </c>
      <c r="F70" s="46">
        <f t="shared" si="1"/>
        <v>2.3835251666682745E-2</v>
      </c>
      <c r="G70" s="2">
        <v>39329</v>
      </c>
      <c r="H70" s="81">
        <f t="shared" si="2"/>
        <v>0.18972204266321913</v>
      </c>
      <c r="I70" s="78">
        <v>2366</v>
      </c>
      <c r="J70" s="54">
        <v>176</v>
      </c>
      <c r="K70" s="60">
        <v>7.4</v>
      </c>
      <c r="L70" s="61">
        <v>3505</v>
      </c>
      <c r="M70" s="54">
        <v>281</v>
      </c>
      <c r="N70" s="62">
        <v>8</v>
      </c>
    </row>
    <row r="71" spans="1:14" ht="15.75" x14ac:dyDescent="0.3">
      <c r="A71" s="8" t="s">
        <v>72</v>
      </c>
      <c r="B71" s="9">
        <v>51205</v>
      </c>
      <c r="C71" s="9">
        <v>12167</v>
      </c>
      <c r="D71" s="46">
        <f t="shared" si="0"/>
        <v>0.23761351430524363</v>
      </c>
      <c r="E71" s="2">
        <v>974</v>
      </c>
      <c r="F71" s="46">
        <f t="shared" si="1"/>
        <v>1.9021579923835564E-2</v>
      </c>
      <c r="G71" s="2">
        <v>10674</v>
      </c>
      <c r="H71" s="81">
        <f t="shared" si="2"/>
        <v>0.20845620544868665</v>
      </c>
      <c r="I71" s="78">
        <v>1816</v>
      </c>
      <c r="J71" s="54">
        <v>119</v>
      </c>
      <c r="K71" s="60">
        <v>6.6</v>
      </c>
      <c r="L71" s="61">
        <v>2254</v>
      </c>
      <c r="M71" s="54">
        <v>200</v>
      </c>
      <c r="N71" s="62">
        <v>8.9</v>
      </c>
    </row>
    <row r="72" spans="1:14" ht="15.75" x14ac:dyDescent="0.3">
      <c r="A72" s="8" t="s">
        <v>73</v>
      </c>
      <c r="B72" s="9">
        <v>352627</v>
      </c>
      <c r="C72" s="9">
        <v>78037</v>
      </c>
      <c r="D72" s="46">
        <f t="shared" si="0"/>
        <v>0.22130182884464319</v>
      </c>
      <c r="E72" s="2">
        <v>8212</v>
      </c>
      <c r="F72" s="46">
        <f t="shared" si="1"/>
        <v>2.32880635912735E-2</v>
      </c>
      <c r="G72" s="2">
        <v>67078</v>
      </c>
      <c r="H72" s="81">
        <f t="shared" si="2"/>
        <v>0.19022366409832486</v>
      </c>
      <c r="I72" s="78">
        <v>3179</v>
      </c>
      <c r="J72" s="54">
        <v>218</v>
      </c>
      <c r="K72" s="60">
        <v>6.9</v>
      </c>
      <c r="L72" s="61">
        <v>4160</v>
      </c>
      <c r="M72" s="54">
        <v>328</v>
      </c>
      <c r="N72" s="62">
        <v>7.9</v>
      </c>
    </row>
    <row r="73" spans="1:14" ht="15.75" x14ac:dyDescent="0.3">
      <c r="A73" s="10" t="s">
        <v>74</v>
      </c>
      <c r="B73" s="11">
        <v>27322</v>
      </c>
      <c r="C73" s="11">
        <v>5627</v>
      </c>
      <c r="D73" s="46">
        <f>C73/B73</f>
        <v>0.20595124807847157</v>
      </c>
      <c r="E73" s="2">
        <v>561</v>
      </c>
      <c r="F73" s="46">
        <f t="shared" ref="F73:F76" si="3">E73/B73</f>
        <v>2.0532903886977528E-2</v>
      </c>
      <c r="G73" s="2">
        <v>5773</v>
      </c>
      <c r="H73" s="81">
        <f t="shared" ref="H73:H76" si="4">G73/B73</f>
        <v>0.21129492716492204</v>
      </c>
      <c r="I73" s="78">
        <v>437</v>
      </c>
      <c r="J73" s="54">
        <v>22</v>
      </c>
      <c r="K73" s="60">
        <v>5</v>
      </c>
      <c r="L73" s="61">
        <v>522</v>
      </c>
      <c r="M73" s="54">
        <v>33</v>
      </c>
      <c r="N73" s="62">
        <v>6.3</v>
      </c>
    </row>
    <row r="74" spans="1:14" ht="15.75" x14ac:dyDescent="0.3">
      <c r="A74" s="12" t="s">
        <v>75</v>
      </c>
      <c r="B74" s="13">
        <v>446078</v>
      </c>
      <c r="C74" s="13">
        <v>76155</v>
      </c>
      <c r="D74" s="47">
        <f>C74/B74</f>
        <v>0.17072126399418935</v>
      </c>
      <c r="E74" s="3">
        <v>8591</v>
      </c>
      <c r="F74" s="46">
        <f t="shared" si="3"/>
        <v>1.9258963678997845E-2</v>
      </c>
      <c r="G74" s="3">
        <v>86107</v>
      </c>
      <c r="H74" s="81">
        <f t="shared" si="4"/>
        <v>0.19303126359067249</v>
      </c>
      <c r="I74" s="78">
        <v>24399</v>
      </c>
      <c r="J74" s="54">
        <v>753</v>
      </c>
      <c r="K74" s="60">
        <v>3.1</v>
      </c>
      <c r="L74" s="61">
        <v>33584</v>
      </c>
      <c r="M74" s="54">
        <v>1414</v>
      </c>
      <c r="N74" s="62">
        <v>4.2</v>
      </c>
    </row>
    <row r="75" spans="1:14" ht="15" thickBot="1" x14ac:dyDescent="0.35">
      <c r="A75" s="14" t="s">
        <v>76</v>
      </c>
      <c r="B75" s="15"/>
      <c r="C75" s="15"/>
      <c r="D75" s="48"/>
      <c r="E75" s="4"/>
      <c r="F75" s="16"/>
      <c r="G75" s="4"/>
      <c r="H75" s="82"/>
      <c r="I75" s="79"/>
      <c r="J75" s="64"/>
      <c r="K75" s="65"/>
      <c r="L75" s="66"/>
      <c r="M75" s="64"/>
      <c r="N75" s="67"/>
    </row>
    <row r="76" spans="1:14" ht="15.75" thickTop="1" thickBot="1" x14ac:dyDescent="0.35">
      <c r="A76" s="17" t="s">
        <v>77</v>
      </c>
      <c r="B76" s="18">
        <f>SUM(B8:B75)</f>
        <v>12805537</v>
      </c>
      <c r="C76" s="18">
        <f>SUM(C8:C75)</f>
        <v>2279687</v>
      </c>
      <c r="D76" s="20">
        <f>C76/B76</f>
        <v>0.17802353778681831</v>
      </c>
      <c r="E76" s="19">
        <f>SUM(E8:E75)</f>
        <v>364790</v>
      </c>
      <c r="F76" s="20">
        <f t="shared" si="3"/>
        <v>2.8486895941966354E-2</v>
      </c>
      <c r="G76" s="18">
        <f>SUM(G8:G75)</f>
        <v>2863920</v>
      </c>
      <c r="H76" s="83">
        <f t="shared" si="4"/>
        <v>0.22364700519782965</v>
      </c>
      <c r="I76" s="68">
        <v>719701</v>
      </c>
      <c r="J76" s="19">
        <v>30178</v>
      </c>
      <c r="K76" s="69">
        <v>4.2000000000000003E-2</v>
      </c>
      <c r="L76" s="68">
        <v>940635</v>
      </c>
      <c r="M76" s="19">
        <v>50939</v>
      </c>
      <c r="N76" s="63">
        <v>5.3999999999999999E-2</v>
      </c>
    </row>
    <row r="77" spans="1:14" ht="15" thickTop="1" x14ac:dyDescent="0.3"/>
  </sheetData>
  <mergeCells count="4">
    <mergeCell ref="A1:H1"/>
    <mergeCell ref="I6:K6"/>
    <mergeCell ref="L6:N6"/>
    <mergeCell ref="I1:N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657906329BCF44A4765591192B9308" ma:contentTypeVersion="1" ma:contentTypeDescription="Create a new document." ma:contentTypeScope="" ma:versionID="af56da03940bc6b01d9b0f70f2a74a36">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EE51C0-707C-45A1-8FF6-195639CC8D4A}"/>
</file>

<file path=customXml/itemProps2.xml><?xml version="1.0" encoding="utf-8"?>
<ds:datastoreItem xmlns:ds="http://schemas.openxmlformats.org/officeDocument/2006/customXml" ds:itemID="{B7FBB85E-B52C-4E1C-BD42-44F240A407AE}"/>
</file>

<file path=customXml/itemProps3.xml><?xml version="1.0" encoding="utf-8"?>
<ds:datastoreItem xmlns:ds="http://schemas.openxmlformats.org/officeDocument/2006/customXml" ds:itemID="{96326282-DB8E-4186-900D-AB3171B370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NF</vt:lpstr>
      <vt:lpstr>Demographics</vt:lpstr>
    </vt:vector>
  </TitlesOfParts>
  <Company>PA Department of Public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c_289625</dc:title>
  <dc:creator>xplocal</dc:creator>
  <cp:lastModifiedBy>Magloire, Gabriel</cp:lastModifiedBy>
  <cp:lastPrinted>2013-11-06T15:34:48Z</cp:lastPrinted>
  <dcterms:created xsi:type="dcterms:W3CDTF">2013-06-11T17:36:54Z</dcterms:created>
  <dcterms:modified xsi:type="dcterms:W3CDTF">2019-05-02T19:23:02Z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0x01010072657906329BCF44A4765591192B9308</vt:lpwstr>
  </property>
  <property fmtid="{D5CDD505-2E9C-101B-9397-08002B2CF9AE}" pid="3" name="Order">
    <vt:r8>16600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