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2" activeTab="0"/>
  </bookViews>
  <sheets>
    <sheet name="BAF Details &amp; Data" sheetId="1" r:id="rId1"/>
  </sheets>
  <definedNames/>
  <calcPr fullCalcOnLoad="1"/>
</workbook>
</file>

<file path=xl/sharedStrings.xml><?xml version="1.0" encoding="utf-8"?>
<sst xmlns="http://schemas.openxmlformats.org/spreadsheetml/2006/main" count="635" uniqueCount="627">
  <si>
    <t>PHOEBE WYNCOTE</t>
  </si>
  <si>
    <t>STONERIDGE POPLAR RUN</t>
  </si>
  <si>
    <t>STONERIDGE TOWNE CENTRE</t>
  </si>
  <si>
    <t>HENRY CLAY VILLA, LP</t>
  </si>
  <si>
    <t>LACKAWANNA HEALTH AND REHAB CENTER</t>
  </si>
  <si>
    <t>LINWOOD NURSING AND REHABILITATION CTR</t>
  </si>
  <si>
    <t>MAPLE FARM</t>
  </si>
  <si>
    <t>TIMBER RIDGE HEALTH CENTER</t>
  </si>
  <si>
    <t>AVALON SPRINGS NURSING CENTER</t>
  </si>
  <si>
    <t>CAMBRIA CARE CENTER</t>
  </si>
  <si>
    <t>MOUNTAIN VIEW, A NURSING AND REHAB CTR</t>
  </si>
  <si>
    <t>RICHBORO REHAB AND NURSING CENTER</t>
  </si>
  <si>
    <t>July Rates at 100%</t>
  </si>
  <si>
    <t>Annual Target Rate</t>
  </si>
  <si>
    <t>QUINCY RETIREMENT COMMUNITY</t>
  </si>
  <si>
    <t>REHAB &amp; NURSING CTR GREATER PITTSBURGH</t>
  </si>
  <si>
    <t>SPRINGS AT THE WATERMARK, THE</t>
  </si>
  <si>
    <t>ST JOSEPH'S MANOR (DBA ENTITY OF HRHS)</t>
  </si>
  <si>
    <t>SUMMIT AT BLUE MOUNTAIN NURSING &amp; REHAB</t>
  </si>
  <si>
    <t>TOWNVIEW HEALTH AND REHAB CENTER</t>
  </si>
  <si>
    <t>UPMC HERITAGE PLACE</t>
  </si>
  <si>
    <t>VILLAGE AT PENNWOOD</t>
  </si>
  <si>
    <t>HOMETOWN NURSING AND REHAB CENTER</t>
  </si>
  <si>
    <t>CUMBERLAND CROSSINGS RETIREMENT COMM</t>
  </si>
  <si>
    <t>COUNTRYSIDE CONVAL HOME LTD PARTNERSHIP</t>
  </si>
  <si>
    <t>PHOEBE BERKS HEALTH CARE CENTER, INC</t>
  </si>
  <si>
    <t>BROOKSIDE HEALTHCARE AND REHAB CENTER</t>
  </si>
  <si>
    <t>MANORCARE HEALTH SVCS-HUNTINGDON VALLEY</t>
  </si>
  <si>
    <t>SUBURBAN WOODS HEALTH AND REHAB CENTER</t>
  </si>
  <si>
    <t>CARING PLACE, THE</t>
  </si>
  <si>
    <t>SHIPPENSBURG HEALTH CARE CENTER</t>
  </si>
  <si>
    <t>LAWSON NURSING HOME, INC.</t>
  </si>
  <si>
    <t>MANORCARE HEALTH SVCS-MERCY FITZGERALD</t>
  </si>
  <si>
    <t>MANORCARE HEALTH SVCS-MONROEVILLE</t>
  </si>
  <si>
    <t>VILLA SAINT JOSEPH OF BADEN INC.</t>
  </si>
  <si>
    <t>JAMESON CARE CENTER</t>
  </si>
  <si>
    <t>HARMAR VILLAGE CARE CENTER</t>
  </si>
  <si>
    <t>COUNTRY MEADOWS NURSING CENTER-BETHLEHEM</t>
  </si>
  <si>
    <t>MANORCARE HEALTH SVCS-WHITEHALL BOROUGH</t>
  </si>
  <si>
    <t>GOOD SHEPHERD HOME-BETHLEHEM</t>
  </si>
  <si>
    <t>SAINT MARY'S AT ASBURY RIDGE</t>
  </si>
  <si>
    <t>ASBURY HEALTH CENTER</t>
  </si>
  <si>
    <t>PETER BECKER COMMUNITY</t>
  </si>
  <si>
    <t>BRETHREN VILLAGE</t>
  </si>
  <si>
    <t>BUCKTAIL MEDICAL CENTER</t>
  </si>
  <si>
    <t>CHAPEL POINTE AT CARLISLE</t>
  </si>
  <si>
    <t>CHRIST THE KING MANOR</t>
  </si>
  <si>
    <t>CLEPPER MANOR</t>
  </si>
  <si>
    <t>DUBOIS NURSING HOME</t>
  </si>
  <si>
    <t>DONAHOE MANOR</t>
  </si>
  <si>
    <t>HOMEWOOD AT MARTINSBURG PA INC</t>
  </si>
  <si>
    <t>HOMEWOOD AT PLUM CREEK</t>
  </si>
  <si>
    <t>HAVENCREST NURSING CENTER</t>
  </si>
  <si>
    <t>LEBANON VALLEY BRETHREN HOME</t>
  </si>
  <si>
    <t>HOLY FAMILY HOME</t>
  </si>
  <si>
    <t>MORRISONS COVE HOME</t>
  </si>
  <si>
    <t>PINECREST MANOR</t>
  </si>
  <si>
    <t>CORNWALL MANOR</t>
  </si>
  <si>
    <t>CHANDLER HALL HEALTH SERVICES INC</t>
  </si>
  <si>
    <t>ELK HAVEN NURSING HOME</t>
  </si>
  <si>
    <t>MASONIC VILLAGE AT LAFAYETTE HILL</t>
  </si>
  <si>
    <t>SILVER LAKE CENTER</t>
  </si>
  <si>
    <t>CHICORA MEDICAL CENTER</t>
  </si>
  <si>
    <t>GARVEY MANOR</t>
  </si>
  <si>
    <t>SAINT PAUL HOMES</t>
  </si>
  <si>
    <t>MARIAN MANOR CORPORATION</t>
  </si>
  <si>
    <t>TEL HAI RETIREMENT COMMUNITY</t>
  </si>
  <si>
    <t>LEBANON VALLEY HOME THE</t>
  </si>
  <si>
    <t>PHILADELPHIA PROTESTANT HOME</t>
  </si>
  <si>
    <t>VINCENTIAN DE MARILLAC</t>
  </si>
  <si>
    <t>SPANG CREST MANOR</t>
  </si>
  <si>
    <t>SWAIM HEALTH CENTER</t>
  </si>
  <si>
    <t>LITTLE SISTERS OF THE POOR</t>
  </si>
  <si>
    <t>SAINT MARY'S EAST</t>
  </si>
  <si>
    <t>HOLY FAMILY RESIDENCE</t>
  </si>
  <si>
    <t>OXFORD HEALTH CENTER</t>
  </si>
  <si>
    <t>PLEASANT VIEW RETIREMENT COMMUNITY</t>
  </si>
  <si>
    <t>BONHAM NURSING CENTER</t>
  </si>
  <si>
    <t>SAUNDERS HOUSE</t>
  </si>
  <si>
    <t>VILLAGE AT LUTHER SQUARE</t>
  </si>
  <si>
    <t>CHURCH OF THE BRETHREN HOME</t>
  </si>
  <si>
    <t>LUTHER ACRES MANOR</t>
  </si>
  <si>
    <t>MEADOW VIEW NURSING CENTER</t>
  </si>
  <si>
    <t>RIVERWOODS</t>
  </si>
  <si>
    <t>PHOEBE RICHLAND HCC</t>
  </si>
  <si>
    <t>ARBUTUS PARK MANOR</t>
  </si>
  <si>
    <t>SAINT ANNE HOME</t>
  </si>
  <si>
    <t>ARTMAN LUTHERAN HOME</t>
  </si>
  <si>
    <t>MORAVIAN MANOR</t>
  </si>
  <si>
    <t>FOREST PARK HEALTH CENTER</t>
  </si>
  <si>
    <t>INGLIS HOUSE</t>
  </si>
  <si>
    <t>LITTLE FLOWER MANOR</t>
  </si>
  <si>
    <t>DUNMORE HEALTH CARE CENTER</t>
  </si>
  <si>
    <t>FAIRMOUNT HOMES</t>
  </si>
  <si>
    <t>GROVE MANOR</t>
  </si>
  <si>
    <t>LANCASHIRE HALL</t>
  </si>
  <si>
    <t>VINCENTIAN HOME</t>
  </si>
  <si>
    <t>ROLLING MEADOWS</t>
  </si>
  <si>
    <t>SMITH HEALTH CARE, LTD</t>
  </si>
  <si>
    <t>BROOMALL PRESBYTERIAN VILLAGE</t>
  </si>
  <si>
    <t>CATHEDRAL VILLAGE</t>
  </si>
  <si>
    <t>HOMELAND CENTER</t>
  </si>
  <si>
    <t>THORNWALD HOME</t>
  </si>
  <si>
    <t>NOTTINGHAM VILLAGE</t>
  </si>
  <si>
    <t>ELM TERRACE GARDENS</t>
  </si>
  <si>
    <t>REFORMED PRESBYTERIAN HOME</t>
  </si>
  <si>
    <t>HILLCREST CENTER</t>
  </si>
  <si>
    <t>CRESTVIEW CENTER</t>
  </si>
  <si>
    <t>BROOKMONT HEALTHCARE CENTER LLC</t>
  </si>
  <si>
    <t>WILLOWCREST</t>
  </si>
  <si>
    <t>LANDIS HOMES</t>
  </si>
  <si>
    <t>KITTANNING CARE CENTER</t>
  </si>
  <si>
    <t>COLONIAL PARK CARE CENTER</t>
  </si>
  <si>
    <t>SHERWOOD OAKS</t>
  </si>
  <si>
    <t>SHENANDOAH MANOR NURSING CENTER</t>
  </si>
  <si>
    <t>HANOVER HALL</t>
  </si>
  <si>
    <t>JULIA POUND CARE CENTER</t>
  </si>
  <si>
    <t>DOCK TERRACE</t>
  </si>
  <si>
    <t>AVALON NURSING CENTER</t>
  </si>
  <si>
    <t>GARDEN SPRING CENTER</t>
  </si>
  <si>
    <t>BLOOMSBURG HEALTH CARE CENTER</t>
  </si>
  <si>
    <t>NAAMANS CREEK COUNTRY MANOR</t>
  </si>
  <si>
    <t>WESTMINSTER VILLAGE</t>
  </si>
  <si>
    <t>TRINITY LIVING CENTER</t>
  </si>
  <si>
    <t>GREENSBURG CARE CENTER</t>
  </si>
  <si>
    <t>BIRCHWOOD NURSING AND REHAB CENTER</t>
  </si>
  <si>
    <t>MASONIC VILLAGE AT SEWICKLEY</t>
  </si>
  <si>
    <t>FREY VILLAGE</t>
  </si>
  <si>
    <t>OHESSON MANOR</t>
  </si>
  <si>
    <t>FAIR WINDS MANOR</t>
  </si>
  <si>
    <t>SUGAR CREEK REST</t>
  </si>
  <si>
    <t>HAMILTON ARMS CENTER</t>
  </si>
  <si>
    <t>SOMERTON CENTER</t>
  </si>
  <si>
    <t>SILVER STREAM CENTER</t>
  </si>
  <si>
    <t>GERMANTOWN HOME</t>
  </si>
  <si>
    <t>BRANDYWINE HALL</t>
  </si>
  <si>
    <t>MIFFLIN CENTER</t>
  </si>
  <si>
    <t>RIVERSTREET MANOR</t>
  </si>
  <si>
    <t>HAMPTON HOUSE</t>
  </si>
  <si>
    <t>ABINGTON MANOR</t>
  </si>
  <si>
    <t>SOUDERTON MENNONITE HOMES</t>
  </si>
  <si>
    <t>SAXONY HEALTH CENTER</t>
  </si>
  <si>
    <t>WAYNE CENTER</t>
  </si>
  <si>
    <t>CANTERBURY PLACE</t>
  </si>
  <si>
    <t>MOUNTAINVIEW SPECIALTY CARE CENTER</t>
  </si>
  <si>
    <t>BRADFORD MANOR</t>
  </si>
  <si>
    <t>CORRY MANOR</t>
  </si>
  <si>
    <t>EDINBORO MANOR</t>
  </si>
  <si>
    <t>FAIRVIEW MANOR</t>
  </si>
  <si>
    <t>SWEDEN VALLEY MANOR</t>
  </si>
  <si>
    <t>WARREN MANOR</t>
  </si>
  <si>
    <t>LIFEQUEST NURSING CENTER</t>
  </si>
  <si>
    <t>MEADOWCREST NURSING CENTER</t>
  </si>
  <si>
    <t>HICKORY HOUSE NURSING HOME</t>
  </si>
  <si>
    <t>CHAPEL MANOR</t>
  </si>
  <si>
    <t>THE BELVEDERE CENTER, GENESIS HEALTHCARE</t>
  </si>
  <si>
    <t>NUGENT CONVALESCENT HOME</t>
  </si>
  <si>
    <t>FELLOWSHIP MANOR</t>
  </si>
  <si>
    <t>LAUREL RIDGE CENTER</t>
  </si>
  <si>
    <t>ROSE VIEW CENTER</t>
  </si>
  <si>
    <t>HARSTON HALL</t>
  </si>
  <si>
    <t>HIGHLAND PARK CARE CENTER</t>
  </si>
  <si>
    <t>SENECA PLACE</t>
  </si>
  <si>
    <t>BEACON RIDGE, A CHOICE COMMUNITY</t>
  </si>
  <si>
    <t>WOODHAVEN CARE CENTER</t>
  </si>
  <si>
    <t>BALA NURSING AND RETIREMENT CENTER</t>
  </si>
  <si>
    <t>PENNSBURG MANOR</t>
  </si>
  <si>
    <t>HARMON HOUSE CARE CENTER</t>
  </si>
  <si>
    <t>QUAKERTOWN CENTER</t>
  </si>
  <si>
    <t>HOPKINS CENTER</t>
  </si>
  <si>
    <t>SCHUYLKILL CENTER</t>
  </si>
  <si>
    <t>MILLCREEK MANOR</t>
  </si>
  <si>
    <t>ROCHESTER MANOR</t>
  </si>
  <si>
    <t>PROVIDENCE CARE CENTER</t>
  </si>
  <si>
    <t>LAUREL WOOD CARE CENTER</t>
  </si>
  <si>
    <t>THE PATRIOT, A CHOICE COMMUNITY</t>
  </si>
  <si>
    <t>CRANBERRY PLACE</t>
  </si>
  <si>
    <t>ELDERCREST NURSING CENTER</t>
  </si>
  <si>
    <t>SOUTH FAYETTE NURSING CENTER</t>
  </si>
  <si>
    <t>EPHRATA MANOR</t>
  </si>
  <si>
    <t>LOYALHANNA CARE CENTER</t>
  </si>
  <si>
    <t>HEMPFIELD MANOR</t>
  </si>
  <si>
    <t>MCMURRAY HILLS MANOR</t>
  </si>
  <si>
    <t>LAUREL CENTER</t>
  </si>
  <si>
    <t>PINE RUN HEALTH CENTER</t>
  </si>
  <si>
    <t>ORWIGSBURG CENTER</t>
  </si>
  <si>
    <t>MOUNTAIN VIEW CARE CENTER</t>
  </si>
  <si>
    <t>LAUREL VIEW VILLAGE</t>
  </si>
  <si>
    <t>NORMANDIE RIDGE</t>
  </si>
  <si>
    <t>SANATOGA CENTER</t>
  </si>
  <si>
    <t>TOWNE MANOR EAST</t>
  </si>
  <si>
    <t>TOWNE MANOR WEST</t>
  </si>
  <si>
    <t>BRINTON MANOR</t>
  </si>
  <si>
    <t>WILLIAM PENN CARE CENTER</t>
  </si>
  <si>
    <t>VALLEY VIEW NURSING CENTER</t>
  </si>
  <si>
    <t>BERKSHIRE CENTER</t>
  </si>
  <si>
    <t>WAYNE WOODLANDS MANOR</t>
  </si>
  <si>
    <t>LEHIGH CENTER</t>
  </si>
  <si>
    <t>CHERRY TREE NURSING CENTER</t>
  </si>
  <si>
    <t>MOSSER NURSING HOME</t>
  </si>
  <si>
    <t>ALTOONA CENTER FOR NURSING CARE</t>
  </si>
  <si>
    <t>SAINT JOSEPH VILLA</t>
  </si>
  <si>
    <t>FOX SUBACUTE CENTER</t>
  </si>
  <si>
    <t>WESTMINSTER WOODS AT HUNTINGDON</t>
  </si>
  <si>
    <t>PENNYPACK CENTER</t>
  </si>
  <si>
    <t>BARCLAY FRIENDS</t>
  </si>
  <si>
    <t>SETON MANOR INC</t>
  </si>
  <si>
    <t>WILLOW TERRACE</t>
  </si>
  <si>
    <t>OLD ORCHARD HEALTH CARE CENTER</t>
  </si>
  <si>
    <t>FOX SUBACUTE AT CLARA BURKE</t>
  </si>
  <si>
    <t>BELLE REVE HEALTH CARE CENTER</t>
  </si>
  <si>
    <t>MON VALLEY CARE CENTER</t>
  </si>
  <si>
    <t>SCRANTON HEALTH CARE CENTER</t>
  </si>
  <si>
    <t>SUGAR CREEK STATION SKILLED NSG &amp; REHAB</t>
  </si>
  <si>
    <t>CALVARY FELLOWSHIP HOMES, INC</t>
  </si>
  <si>
    <t>CONESTOGA VIEW</t>
  </si>
  <si>
    <t>COLONIAL MANOR NURSING HOME</t>
  </si>
  <si>
    <t>BETHANY VILLAGE RETIREMENT CENTER</t>
  </si>
  <si>
    <t>HARRISON SENIOR LIVING OF CHRISTIANA</t>
  </si>
  <si>
    <t>LUTHERAN HOME AT KANE, THE</t>
  </si>
  <si>
    <t>BETHLEN HM OF THE HUNGARIAN RFRMD FED</t>
  </si>
  <si>
    <t>BARNES-KASSON COUNTY HOSPITAL SNF</t>
  </si>
  <si>
    <t>JEWISH HOME OF GREATER HARRISBURG</t>
  </si>
  <si>
    <t>JEWISH HOME OF EASTERN PENNSYLVANIA</t>
  </si>
  <si>
    <t>MANATAWNY MANOR INC</t>
  </si>
  <si>
    <t>CHURCH OF GOD HOME, INC</t>
  </si>
  <si>
    <t>BROAD ACRES HEALTH AND REHAB CENTER</t>
  </si>
  <si>
    <t>MANORCARE HEALTH SVCS-CAMP HILL</t>
  </si>
  <si>
    <t>BALL PAVILION, THE</t>
  </si>
  <si>
    <t>LAFAYETTE MANOR, INC</t>
  </si>
  <si>
    <t>SIMPSON HOUSE, INC</t>
  </si>
  <si>
    <t>UNITED ZION RETIREMENT COMMUNITY</t>
  </si>
  <si>
    <t>ROLLING FIELDS, INC</t>
  </si>
  <si>
    <t>RYDAL PARK OF PHILADELPHIA PRSBYTR HOMES</t>
  </si>
  <si>
    <t>WILLIAMSPORT HOME, THE</t>
  </si>
  <si>
    <t>SAINT ANNE'S RETIREMENT COMMUNITY</t>
  </si>
  <si>
    <t>WINDY HILL VILLAGE OF PRESBYTERIAN HOMES</t>
  </si>
  <si>
    <t>REST HAVEN-YORK</t>
  </si>
  <si>
    <t>WESLEY VILLAGE</t>
  </si>
  <si>
    <t>REGINA COMMUNITY NURSING CENTER</t>
  </si>
  <si>
    <t>PICKERING MANOR HOME</t>
  </si>
  <si>
    <t>LUTHERAN HOME AT TOPTON</t>
  </si>
  <si>
    <t>ORCHARD MANOR, INC</t>
  </si>
  <si>
    <t>ST. BARNABAS NURSING HOME</t>
  </si>
  <si>
    <t>HAVEN CONVALESCENT HOME, INC</t>
  </si>
  <si>
    <t>LITTLE FLOWER MANOR OF DIOCESE SCRANTON</t>
  </si>
  <si>
    <t>MENNONITE HOME, THE</t>
  </si>
  <si>
    <t>GUY AND MARY FELT MANOR, INC</t>
  </si>
  <si>
    <t>MOUNT MACRINA MANOR NURSING HOME</t>
  </si>
  <si>
    <t>MANORCARE HEALTH SVCS-ELIZABETHTOWN</t>
  </si>
  <si>
    <t>LGAR HEALTH AND REHABILITATION CENTER</t>
  </si>
  <si>
    <t>LAUREL CARE NURSING AND REHAB CENTER</t>
  </si>
  <si>
    <t>LUTHERAN HOME AT JOHNSTOWN, THE</t>
  </si>
  <si>
    <t>CHARLES COLE MEMORIAL HOSPITAL ECF</t>
  </si>
  <si>
    <t>SENA-KEAN MANOR</t>
  </si>
  <si>
    <t>CLARVIEW NURSING AND REHAB CENTER</t>
  </si>
  <si>
    <t>SAINT MARY'S VILLA NURSING HOME, INC</t>
  </si>
  <si>
    <t>LUTHERAN HOME AT HOLLIDAYSBURG, THE</t>
  </si>
  <si>
    <t>SARAH A TODD MEMORIAL HOME</t>
  </si>
  <si>
    <t>ST JOHN SPECIALTY CARE CENTER</t>
  </si>
  <si>
    <t>SHOOK HOME, THE</t>
  </si>
  <si>
    <t>DR ARTHUR CLIFTON MCKINLEY HEALTH CENTER</t>
  </si>
  <si>
    <t>MAHONING VALLEY NURSING AND REHAB CENTER</t>
  </si>
  <si>
    <t>GRANDVIEW HEALTH HOMES, INC</t>
  </si>
  <si>
    <t>PRESBYTERIAN HOMES-PRESBYTERY-HUNTINGDON</t>
  </si>
  <si>
    <t>ELLEN MEMORIAL HEALTH CARE CENTER</t>
  </si>
  <si>
    <t>ZERBE SISTERS NURSING CENTER, INC.</t>
  </si>
  <si>
    <t>CHARLES M. MORRIS NURSING AND REHAB CTR</t>
  </si>
  <si>
    <t>FULTON COUNTY MEDICAL CENTER LTCU</t>
  </si>
  <si>
    <t>VALLEY VIEW HAVEN, INC</t>
  </si>
  <si>
    <t>GREEN HOME, INC, THE</t>
  </si>
  <si>
    <t>PASSAVANT RETIREMENT AND HEALTH CENTER</t>
  </si>
  <si>
    <t>SUSQUEHANNA VALLEY NURSING AND REHAB CTR</t>
  </si>
  <si>
    <t>REDSTONE HIGHLANDS HEALTH CARE CENTER</t>
  </si>
  <si>
    <t>BRIARLEAF NURSING AND CONVAL CENTER</t>
  </si>
  <si>
    <t>GREENLEAF NURSING HOME AND CONVAL CENTER</t>
  </si>
  <si>
    <t>MANORCARE HEALTH SVCS-DALLASTOWN</t>
  </si>
  <si>
    <t>MANORCARE HEALTH SVCS-SUNBURY</t>
  </si>
  <si>
    <t>MANORCARE HEALTH SVCS-LANCASTER</t>
  </si>
  <si>
    <t>MANORCARE HEALTH SVCS-JERSEY SHORE</t>
  </si>
  <si>
    <t>MANORCARE HEALTH SVCS-WILLIAMSPORT SOUTH</t>
  </si>
  <si>
    <t>MANORCARE HEALTH SVCS-LEBANON</t>
  </si>
  <si>
    <t>MANORCARE HEALTH SVCS-CHAMBERSBURG</t>
  </si>
  <si>
    <t>MANORCARE HEALTH SVCS-KINGSTON</t>
  </si>
  <si>
    <t>SPRUCE MANOR NURSING AND REHAB CENTER</t>
  </si>
  <si>
    <t>MANORCARE HEALTH SVCS-WEST READING NORTH</t>
  </si>
  <si>
    <t>MANORCARE HEALTH SVCS-LAURELDALE</t>
  </si>
  <si>
    <t>MANORCARE HEALTH SVCS-POTTSTOWN</t>
  </si>
  <si>
    <t>MANORCARE HEALTH SVCS-POTTSVILLE</t>
  </si>
  <si>
    <t>MANORCARE HEALTH SVCS-YEADON</t>
  </si>
  <si>
    <t>MANORCARE HEALTH SVCS-WILLIAMSPORT NORTH</t>
  </si>
  <si>
    <t>TREMONT HEALTH AND REHABILITATION CENTER</t>
  </si>
  <si>
    <t>DRESHER HILL HEALTH AND REHAB CENTER</t>
  </si>
  <si>
    <t>STATESMAN HEALTH AND REHAB CENTER</t>
  </si>
  <si>
    <t>ELKINS CREST HEALTH AND REHAB CENTER</t>
  </si>
  <si>
    <t>MARGARET E. MOUL HOME</t>
  </si>
  <si>
    <t>MANORCARE HEALTH SVCS-EASTON</t>
  </si>
  <si>
    <t>MANORCARE HEALTH SVCS-SINKING SPRING</t>
  </si>
  <si>
    <t>FOREST CITY NURSING AND REHAB CENTER</t>
  </si>
  <si>
    <t>HOSPITALITY CARE CENTER OF HERMITAGE INC</t>
  </si>
  <si>
    <t>CONNER-WILLIAMS NURSING HOME</t>
  </si>
  <si>
    <t>MOUNT CARMEL NURSING AND REHAB CENTER</t>
  </si>
  <si>
    <t>LUTHER CREST NURSING FACILITY</t>
  </si>
  <si>
    <t>BUFFALO VALLEY LUTHERAN VILLAGE</t>
  </si>
  <si>
    <t>LOCUST GROVE RETIREMENT VILLAGE</t>
  </si>
  <si>
    <t>MANORCARE HEALTH SVCS-YORK SOUTH</t>
  </si>
  <si>
    <t>MANORCARE HEALTH SVCS-YORK NORTH</t>
  </si>
  <si>
    <t>MANORCARE HEALTH SVCS-KINGSTON COURT</t>
  </si>
  <si>
    <t>MOUNTAIN LAUREL NRC</t>
  </si>
  <si>
    <t>SOUTHMONT OF PRESBYTERIAN SENIORCARE</t>
  </si>
  <si>
    <t>WESBURY UNITED METHODIST COMMUNITY</t>
  </si>
  <si>
    <t>BROOMALL REHAB AND NURSING CENTER</t>
  </si>
  <si>
    <t>CHESTNUT HILL LODGE HEALTH AND REHAB CTR</t>
  </si>
  <si>
    <t>STERLING HEALTH CARE AND REHAB CENTER</t>
  </si>
  <si>
    <t>KUTZTOWN MANOR</t>
  </si>
  <si>
    <t>FAIRVIEW CARE CENTER OF BETHLEHEM PIKE</t>
  </si>
  <si>
    <t>FAIRVIEW CARE CENTER OF PAPERMILL ROAD</t>
  </si>
  <si>
    <t>RIVER'S EDGE NURSING AND REHAB CENTER</t>
  </si>
  <si>
    <t>BELAIR HEALTH AND REHABILITATION CENTER</t>
  </si>
  <si>
    <t>ATTLEBORO NURSING AND REHAB CENTER</t>
  </si>
  <si>
    <t>JEFFERSON MANOR HEALTH CENTER</t>
  </si>
  <si>
    <t>WILLOWS OF PRESBYTERIAN SENIORCARE, THE</t>
  </si>
  <si>
    <t>EDGEHILL NURSING AND REHAB CENTER</t>
  </si>
  <si>
    <t>OAK HILL NURSING AND REHAB CENTER</t>
  </si>
  <si>
    <t>RIVERSIDE CARE CENTER</t>
  </si>
  <si>
    <t>HOMESTEAD VILLAGE, INC</t>
  </si>
  <si>
    <t>PENN CENTER FOR REHABILITATION AND CARE</t>
  </si>
  <si>
    <t>MOUNTAIN CITY NURSING AND REHAB CENTER</t>
  </si>
  <si>
    <t>MANORCARE HEALTH SVCS-BETHEL PARK</t>
  </si>
  <si>
    <t>PAVILION AT BRMC</t>
  </si>
  <si>
    <t>SNYDER MEMORIAL HEALTH CARE CENTER</t>
  </si>
  <si>
    <t>MANORCARE HEALTH SVCS-GREEN TREE</t>
  </si>
  <si>
    <t>MANORCARE HEALTH SVCS-CARLISLE</t>
  </si>
  <si>
    <t>EMMANUEL CENTER FOR NURSING AND REHAB</t>
  </si>
  <si>
    <t>BUCKINGHAM VALLEY REHAB AND NURSING CTR</t>
  </si>
  <si>
    <t>MANORCARE HEALTH SVCS-ALLENTOWN</t>
  </si>
  <si>
    <t>FRIENDSHIP VILLAGE OF SOUTH HILLS</t>
  </si>
  <si>
    <t>ALLIED SERVICES SKILLED NURSING CENTER</t>
  </si>
  <si>
    <t>STONEBRIDGE HEALTH AND REHAB CENTER</t>
  </si>
  <si>
    <t>BRADFORD ECUMENICAL HOME, INC</t>
  </si>
  <si>
    <t>MANORCARE HEALTH SVCS-KING OF PRUSSIA</t>
  </si>
  <si>
    <t>WILLOWBROOKE COURT AT BRITTANY POINTE</t>
  </si>
  <si>
    <t>VALENCIA WOODS AT ST BARNABAS</t>
  </si>
  <si>
    <t>CHELTENHAM NURSING AND REHAB CENTER</t>
  </si>
  <si>
    <t>MANORCARE HEALTH SVCS-NORTH HILLS</t>
  </si>
  <si>
    <t>PAUL'S RUN</t>
  </si>
  <si>
    <t>MERCY CENTER NURSING UNIT, INC</t>
  </si>
  <si>
    <t>WEST HILLS HEALTH AND REHAB CENTER</t>
  </si>
  <si>
    <t>THE PAVILION AT ST LUKE VILLAGE</t>
  </si>
  <si>
    <t>THE MANOR AT SUSQUEHANNA VILLAGE</t>
  </si>
  <si>
    <t>THE MANOR AT ST LUKE VILLAGE</t>
  </si>
  <si>
    <t>THE MANOR AT PERRY VILLAGE</t>
  </si>
  <si>
    <t>THE MANOR AT PENN VILLAGE</t>
  </si>
  <si>
    <t>PENNKNOLL VILLAGE</t>
  </si>
  <si>
    <t>NORTH HILLS HEALTH AND REHAB CENTER</t>
  </si>
  <si>
    <t>MASONIC VILLAGE AT WARMINSTER</t>
  </si>
  <si>
    <t>MASONIC VILLAGE AT ELIZABETHTOWN</t>
  </si>
  <si>
    <t>HOLY FAMILY MANOR</t>
  </si>
  <si>
    <t>EDISON MANOR NURSING AND REHAB CENTER</t>
  </si>
  <si>
    <t>CROSS KEYS VILLAGE-BRETHREN HM COMM, THE</t>
  </si>
  <si>
    <t>COUNTRYSIDE CHRISTIAN COMMUNITY</t>
  </si>
  <si>
    <t>CONCORDIA LUTHERAN HEALTH AND HUMAN CARE</t>
  </si>
  <si>
    <t>BROOKLINE MANOR AND REHABILITATIVE SRVCS</t>
  </si>
  <si>
    <t>BALDWIN HEALTH CENTER</t>
  </si>
  <si>
    <t>MAPLE WINDS CARE CENTER</t>
  </si>
  <si>
    <t>ARISTACARE AT MEADOW SPRINGS</t>
  </si>
  <si>
    <t>BAPTIST HOMES OF WESTERN PENNSYLVANIA</t>
  </si>
  <si>
    <t>BROOMALL MANOR</t>
  </si>
  <si>
    <t>CARBONDALE NURSING AND REHAB CENTER</t>
  </si>
  <si>
    <t>CONSULATE HEALTH CARE OF CHESWICK</t>
  </si>
  <si>
    <t>CONSULATE HEALTH CARE OF NORTH STRABANE</t>
  </si>
  <si>
    <t>COURTYARD GARDENS NURSING AND REHAB CTR</t>
  </si>
  <si>
    <t>FORESTVIEW</t>
  </si>
  <si>
    <t>FOX SUBACUTE AT MECHANICSBURG</t>
  </si>
  <si>
    <t>GETTYSBURG CENTER</t>
  </si>
  <si>
    <t>GLENDALE UPTOWN HOME</t>
  </si>
  <si>
    <t>GOLDEN LIVINGCENTER-TUNKHANNOCK</t>
  </si>
  <si>
    <t>GOOD SHEPHERD HOME RAKER CENTER</t>
  </si>
  <si>
    <t>LAFAYETTE-REDEEMER (DBA ENTITY OF HRHS)</t>
  </si>
  <si>
    <t>LUTHERAN COMMUNITY AT TELFORD</t>
  </si>
  <si>
    <t>MANORCARE HEALTH SVCS-BETHLEHEM (2021)</t>
  </si>
  <si>
    <t>MANORCARE HEALTH SVCS-BETHLEHEM (2029)</t>
  </si>
  <si>
    <t>MOUNT HOPE NAZARENE RETIREMENT COMMUNITY</t>
  </si>
  <si>
    <t>OAKWOOD HEALTHCARE &amp; REHABILITATION CTR</t>
  </si>
  <si>
    <t>PROVNAME</t>
  </si>
  <si>
    <t>CARING HEART REHAB AND NURSING CENTER</t>
  </si>
  <si>
    <t>CARING HEIGHTS COMMUNITY CARE &amp; REHAB</t>
  </si>
  <si>
    <t>MISERICORDIA NURSING &amp; REHAB CENTER</t>
  </si>
  <si>
    <t>Budget Change</t>
  </si>
  <si>
    <t>Oct 2011</t>
  </si>
  <si>
    <t>Jul 2011</t>
  </si>
  <si>
    <t>Jan 2012</t>
  </si>
  <si>
    <t>Apr 2012</t>
  </si>
  <si>
    <t>STEP 8 - Proof (Weighted Average Rate with BAF)</t>
  </si>
  <si>
    <t>Annual Rate with BAF</t>
  </si>
  <si>
    <t>FALLING SPRING NURSING AND REHAB CENTER</t>
  </si>
  <si>
    <t>SUNNYVIEW NURSING AND REHABILITATION CTR</t>
  </si>
  <si>
    <t>CHESTER VALLEY REHAB AND NURSING CENTER</t>
  </si>
  <si>
    <t>RIVERSIDE REHABILITATION AND NURSING CTR</t>
  </si>
  <si>
    <t>WEST HAVEN MANOR</t>
  </si>
  <si>
    <t>WESTGATE REHABILITATION AND NURSING CTR</t>
  </si>
  <si>
    <t>FL Days + 1/3 Paid Hosp Days
1/1/17 - 3/31/17</t>
  </si>
  <si>
    <t>MULBERRY HEALTHCARE &amp; REHAB CTR</t>
  </si>
  <si>
    <t>SPRING CREEK REHAB AND NURSING CENTER</t>
  </si>
  <si>
    <t>MOUNTAIN TOP HEALTHCARE AND REHAB CTR</t>
  </si>
  <si>
    <t>DEER MEADOWS REHABILITATION CENTER</t>
  </si>
  <si>
    <t>MAPLEWOOD NURSING AND REHABILITATION CTR</t>
  </si>
  <si>
    <t>GOLDEN HILL NURSING AND REHAB</t>
  </si>
  <si>
    <t>CEDAR HAVEN HEALTHCARE CENTER</t>
  </si>
  <si>
    <t>WEATHERWOOD HEALTHCARE AND REHAB CTR</t>
  </si>
  <si>
    <t>BERWICK RETIREMENT VILLAGE NRSNG HOME I</t>
  </si>
  <si>
    <t>HAVEN SKILLED REHABILITATION AND NURSING</t>
  </si>
  <si>
    <t>WATSONTOWN NURSING AND REHAB CENTER</t>
  </si>
  <si>
    <t>ST. LUKE'S VILLA</t>
  </si>
  <si>
    <t>PARKHOUSE NURSING AND REHABILITATION CTR</t>
  </si>
  <si>
    <t>SIEMONS' LAKEVIEW MANOR NSG AND REHAB</t>
  </si>
  <si>
    <t>ROSEWOOD REHABILITATION &amp; NURSING CENTER</t>
  </si>
  <si>
    <t>ST MARY CENTER FOR REHAB &amp; HEALTHCARE</t>
  </si>
  <si>
    <t>SUNBURY COMMUNITY HEALTH &amp; REHAB CENTER</t>
  </si>
  <si>
    <t>ST FRANCIS CENTER FOR REHAB &amp; HEALTHCARE</t>
  </si>
  <si>
    <t>TWIN PINES HEALTH CARE CENTER</t>
  </si>
  <si>
    <t>ST JOHN NEUMANN CTR FOR REHAB &amp; HLTHCARE</t>
  </si>
  <si>
    <t>MEADOW VIEW HEALTHCARE &amp; REHAB CENTER</t>
  </si>
  <si>
    <t>MILFORD HEALTHCARE AND REHAB CENTER</t>
  </si>
  <si>
    <t>MAYBROOK HILLS REHAB &amp; HEALTHCARE CENTER</t>
  </si>
  <si>
    <t>LAUREL SQUARE HEALTHCARE &amp; REHAB CTR</t>
  </si>
  <si>
    <t>DARWAY HEALTHCARE &amp; REHABILITATION CTR</t>
  </si>
  <si>
    <t>THE GROVE AT LATROBE</t>
  </si>
  <si>
    <t>SCENERY HILL HEALTHCARE &amp; REHAB CENTER</t>
  </si>
  <si>
    <t>BRIGHTON REHABILITATION &amp; WELLNESS CTR</t>
  </si>
  <si>
    <t>TRANSITIONS HEALTHCARE GETTYSBURG</t>
  </si>
  <si>
    <t>IMMACULATE MARY CTR FOR REHAB &amp; HLTHCARE</t>
  </si>
  <si>
    <t>WESTMONT WOODS</t>
  </si>
  <si>
    <t>LAKEVIEW HEALTHCARE &amp; REHABILITATION CTR</t>
  </si>
  <si>
    <t>SAYRE HEALTH CARE CENTER, LLC</t>
  </si>
  <si>
    <t>TRANSITIONS HEALTHCARE AUTUMN GROVE C C</t>
  </si>
  <si>
    <t>KEPLER CENTER FOR NURSING AND REHAB</t>
  </si>
  <si>
    <t>WESTON REHABILITATION AND NURSING CENTER</t>
  </si>
  <si>
    <t>GWYNEDD HEALTHCARE &amp; REHABILITATION CTR</t>
  </si>
  <si>
    <t>RENAISSANCE HEALTHCARE &amp; REHAB CENTER</t>
  </si>
  <si>
    <t>BEAVER HEALTHCARE AND REHABILITATION CTR</t>
  </si>
  <si>
    <t>ST MONICA CENTER FOR REHAB &amp; HEALTHCARE</t>
  </si>
  <si>
    <t>WESTERN RESERVE HEALTHCARE &amp; REHAB CTR</t>
  </si>
  <si>
    <t>HIGHLAND MANOR REHAB &amp; NURSING CENTER</t>
  </si>
  <si>
    <t>THE GARDENS AT CAMPBELLTOWN</t>
  </si>
  <si>
    <t>THE GARDENS AT STEVENS</t>
  </si>
  <si>
    <t>THE GARDENS AT PALMYRA</t>
  </si>
  <si>
    <t>THE GARDENS AT POTTSTOWN</t>
  </si>
  <si>
    <t>THE GARDENS AT ORANGEVILLE</t>
  </si>
  <si>
    <t>MILTON NURSING AND REHABILITATION CENTER</t>
  </si>
  <si>
    <t>THE MEADOWS AT YORK TERRACE</t>
  </si>
  <si>
    <t>NURSING &amp; REHABILITATION AT THE MANSION</t>
  </si>
  <si>
    <t>THE GROVE AT HARMONY</t>
  </si>
  <si>
    <t>THE GROVE AT NEW CASTLE</t>
  </si>
  <si>
    <t>THE GROVE AT NEW WILMINGTON</t>
  </si>
  <si>
    <t>THE GROVE AT GREENVILLE</t>
  </si>
  <si>
    <t>FORBES CENTER FOR REHAB &amp; HEALTHCARE LLC</t>
  </si>
  <si>
    <t>THE GARDENS AT LITITZ</t>
  </si>
  <si>
    <t>TRANSITIONS HEALTHCARE NORTH HUNTINGDON</t>
  </si>
  <si>
    <t>READING CARE AND REHABILITATION CENTER</t>
  </si>
  <si>
    <t>SHIPPENVILLE HEALTHCARE AND REHAB CENTER</t>
  </si>
  <si>
    <t>LUTHER WOODS NURSING &amp; REHAB CENTER</t>
  </si>
  <si>
    <t>THE GROVE AT IRWIN</t>
  </si>
  <si>
    <t>THE GROVE AT WASHINGTON</t>
  </si>
  <si>
    <t>OIL CITY HEALTHCARE AND REHAB CENTER</t>
  </si>
  <si>
    <t>MANORCARE HLTH SVCS &amp; REHAB -WEST ALLEN</t>
  </si>
  <si>
    <t>IVY HILL REHAB CENTER</t>
  </si>
  <si>
    <t>RIDGEVIEW HEALTHCARE &amp; REHAB CENTER</t>
  </si>
  <si>
    <t>WEXFORD HEALTHCARE  CENTER</t>
  </si>
  <si>
    <t>OAKMONT CENTER FOR NURSING AND REHAB</t>
  </si>
  <si>
    <t>POWERBACK REHABILITATION 1526</t>
  </si>
  <si>
    <t>RICHLAND HEALTHCARE AND REHAB CENTER</t>
  </si>
  <si>
    <t>MEYERSDALE HEALTHCARE AND REHAB CTR</t>
  </si>
  <si>
    <t>HAIDA HEALTHCARE AND REHAB CENTER</t>
  </si>
  <si>
    <t>CLIVEDEN NSG &amp; REHAB CTR</t>
  </si>
  <si>
    <t>MONROEVILLE REHAB &amp; WELLNESS CENTER</t>
  </si>
  <si>
    <t>UNIONTOWN HEALTHCARE &amp; REHAB CENTER</t>
  </si>
  <si>
    <t>KINZUA HEALTHCARE AND REHAB CENTER</t>
  </si>
  <si>
    <t>BRIDGEVILLE REHAB AND CARE CENTER</t>
  </si>
  <si>
    <t>GUARDIAN HEALTHCARE &amp; REHAB CENTER</t>
  </si>
  <si>
    <t>GREEN RIDGE CARE CENTER</t>
  </si>
  <si>
    <t>THE GARDENS AT BUTLER</t>
  </si>
  <si>
    <t>MEADOWVIEW REHAB &amp; NURSING CENTER</t>
  </si>
  <si>
    <t>MAJESTIC OAKS REHAB &amp; NURSING CENTER</t>
  </si>
  <si>
    <t>THE GARDENS AT MILLVILLE</t>
  </si>
  <si>
    <t>HIGHLANDS HEALTHCARE &amp; REHAB CENTER</t>
  </si>
  <si>
    <t>THE GARDENS AT LAKESIDE</t>
  </si>
  <si>
    <t>TRANSITIONS HEALTHCARE WASHINGTON PA</t>
  </si>
  <si>
    <t>CENTENNIAL HEALTHCARE &amp; REHAB CENTER</t>
  </si>
  <si>
    <t>MANORCARE HEALTH SVCS-SHADYSIDE</t>
  </si>
  <si>
    <t>MANORCARE HEALTH SERVICES - NORTHSIDE</t>
  </si>
  <si>
    <t>MANORCARE HEALTH SVCS-PITTSBURGH</t>
  </si>
  <si>
    <t>THE GARDENS AT WYOMING VALLEY</t>
  </si>
  <si>
    <t>MANORCARE HEALTH SERVICES - ERIE</t>
  </si>
  <si>
    <t>BRYN MAWR EXTENDED CARE CENTER</t>
  </si>
  <si>
    <t>MANORCARE HEALTH SERVICES - WALLINGFORD</t>
  </si>
  <si>
    <t>THE GARDENS AT EAST MOUNTAIN</t>
  </si>
  <si>
    <t>LECOM AT PRESQUE ISLE, INC.</t>
  </si>
  <si>
    <t>JULIA RIBAUDO EXTENDED CARE CENTER</t>
  </si>
  <si>
    <t>SIGNATURE HEALTHCARE OF BLOOMSBURG REHAB</t>
  </si>
  <si>
    <t>SOUTHWESTERN NURSING CARE CENTER</t>
  </si>
  <si>
    <t>THE MEADOWS AT BLUE RIDGE</t>
  </si>
  <si>
    <t>THE MEADOWS @ WEST SHORE FOR NSG &amp; REHAB</t>
  </si>
  <si>
    <t>LANCASTER CARE AND REHABILITATION CENTER</t>
  </si>
  <si>
    <t>WILLIAM PENN HEALTHCARE &amp; REHAB CENTER</t>
  </si>
  <si>
    <t>WALNUT CREEK HEALTHCARE &amp; REHAB CENTER</t>
  </si>
  <si>
    <t>MT. LEBANON REHAB AND WELLNESS CENTER</t>
  </si>
  <si>
    <t>LANSDALE CARE AND REHABILITATION CENTER</t>
  </si>
  <si>
    <t>ROSEMONT CARE AND REHABILITATION CENTER</t>
  </si>
  <si>
    <t>SOUTH HILLS REHAB &amp; WELLNESS CENTER</t>
  </si>
  <si>
    <t>MURRYSVILLE REHAB &amp; WELLNESS CENTER</t>
  </si>
  <si>
    <t>THE MEADOWS @ STROUD FOR NSG &amp; REHAB LLC</t>
  </si>
  <si>
    <t>PHOENIXVILLE CARE AND REHABILITATION CTR</t>
  </si>
  <si>
    <t>DOYLESTOWN CARE AND REHABILITATION CTR</t>
  </si>
  <si>
    <t>THE MEADOWS AT SCRANTON FOR NSG &amp; REHAB</t>
  </si>
  <si>
    <t>ROLLING HILLS HEALTHCARE &amp; REHAB CENTER</t>
  </si>
  <si>
    <t>CARE PAVILION NURSING AND REHAB CENTER</t>
  </si>
  <si>
    <t>HILLSDALE PARK REHAB CENTER</t>
  </si>
  <si>
    <t>THE GARDENS FOR MEMORY CARE AT EASTON</t>
  </si>
  <si>
    <t>YORK NURSING AND REHABILITATION CENTER</t>
  </si>
  <si>
    <t>THE GARDENS AT EASTON</t>
  </si>
  <si>
    <t>BELLE HAVEN HEALTHCARE &amp; REHAB CENTER</t>
  </si>
  <si>
    <t>MANORCARE HEALTH SVCS-PETERS TOWNSHIP</t>
  </si>
  <si>
    <t>MANORCARE HEALTH SERVICES - MONTGOMERY</t>
  </si>
  <si>
    <t>PEMBROOKE HEALTH AND REHAB CENTER</t>
  </si>
  <si>
    <t>PROSPECT PARK HEALTH AND REHAB CENTER</t>
  </si>
  <si>
    <t>TUCKER HOUSE NSG &amp; REHAB CTR</t>
  </si>
  <si>
    <t>ST MARTHA CENTER FOR REHAB &amp; HEALTHCARE</t>
  </si>
  <si>
    <t>MANORCARE HEALTH SVCS-OXFORD VALLEY</t>
  </si>
  <si>
    <t>GREENERY CENTER FOR REHAB &amp; NURSING</t>
  </si>
  <si>
    <t>GREEN VALLEY SKILLED NSG &amp; REHAB CENTER</t>
  </si>
  <si>
    <t>SQUIRREL HILL CTR FOR REHAB AND HEALING</t>
  </si>
  <si>
    <t>MID VALLEY HEALTH CARE CENTER</t>
  </si>
  <si>
    <t>ELIZABETHTOWN NURSING &amp; REHAB CENTER</t>
  </si>
  <si>
    <t>WOODLAND PARK REHAB CENTER</t>
  </si>
  <si>
    <t>HEARTHSIDE REHAB CENTER</t>
  </si>
  <si>
    <t>RICHFIELD HEALTHCARE AND REHAB CENTER</t>
  </si>
  <si>
    <t>HIGHLAND VIEW HEALTHCARE &amp; REHAB CENTER</t>
  </si>
  <si>
    <t>PLATINUM RIDGE CTR FOR REHAB &amp; HEALING</t>
  </si>
  <si>
    <t>STENTON CARE AND REHABILITATION CENTER</t>
  </si>
  <si>
    <t>THE MEADOWS AT CAMP HILL FOR NSG &amp; REHAB</t>
  </si>
  <si>
    <t>CLARION HEALTHCARE AND REHAB CENTER</t>
  </si>
  <si>
    <t>WAYNESBURG HEALTHCARE &amp; REHAB CENTER</t>
  </si>
  <si>
    <t>HILLVIEW HEALTHCARE AND REHAB CENTER</t>
  </si>
  <si>
    <t>PARK AVENUE REHAB CENTER</t>
  </si>
  <si>
    <t>TITUSVILLE HEALTHCARE &amp; REHAB CENTER</t>
  </si>
  <si>
    <t>KINGSTON HEALTH CARE CENTER</t>
  </si>
  <si>
    <t>HUNTINGDON PARK REHAB CENTER</t>
  </si>
  <si>
    <t>THE MEADOWS @ GETTYSBURG FOR NSG &amp; REHAB</t>
  </si>
  <si>
    <t>CARLETON HEALTHCARE &amp; REHABILITATION CTR</t>
  </si>
  <si>
    <t>AMBLER EXTENDED CARE CENTER</t>
  </si>
  <si>
    <t>BERWICK RETIREMENT VILLAGE NRSNG HOME II</t>
  </si>
  <si>
    <t>JEFFERSON HILLS HEALTHCARE &amp; REHAB CTR</t>
  </si>
  <si>
    <t>CREEKSIDE HEALTH AND REHABILITATION CTR</t>
  </si>
  <si>
    <t>NORRITON SQUARE NURSING &amp; REHAB CENTER</t>
  </si>
  <si>
    <t>POWERBACK REHABILITATION 3485</t>
  </si>
  <si>
    <t>SCOTTDALE HEALTHCARE &amp; REHAB CENTER</t>
  </si>
  <si>
    <t>NEW EASTWOOD HEALTHCARE AND REHAB CENTER</t>
  </si>
  <si>
    <t>WHITESTONE CARE CENTER</t>
  </si>
  <si>
    <t>ATHENS HEALTH AND REHABILITATION CENTER</t>
  </si>
  <si>
    <t>WYNDMOOR HILLS HEALTH CARE &amp; REHAB CTR</t>
  </si>
  <si>
    <t>CENTRE CREST</t>
  </si>
  <si>
    <t>WESLEY ENHANCED LIVING PENNYPACK PARK</t>
  </si>
  <si>
    <t>FREDERICK LIVING - CEDARWOOD</t>
  </si>
  <si>
    <t>CHRIST'S HOME RETIREMENT COMMUNITY</t>
  </si>
  <si>
    <t>SAINT JOHN XXIII HOME</t>
  </si>
  <si>
    <t>MESSIAH LIFEWAYS AT MESSIAH VILLAGE</t>
  </si>
  <si>
    <t>SUSQUEHANNA HLTH SKILLED NSG &amp; REHAB CTR</t>
  </si>
  <si>
    <t>BROOKVIEW HEALTH CARE CENTER</t>
  </si>
  <si>
    <t>EPWORTH HEALTHCARE AND REHAB CENTER</t>
  </si>
  <si>
    <t>SPIRITRUST LUTHERAN  VLG @ SHREWSBURY</t>
  </si>
  <si>
    <t>QUARRYVILLE PRESBYTERIAN RETIREMENT COMM</t>
  </si>
  <si>
    <t>ST. IGNATIUS NURSING &amp; REHAB CENTER</t>
  </si>
  <si>
    <t>THE COMMUNITY AT ROCKHILL</t>
  </si>
  <si>
    <t>SPIRITRUST LUTHERAN VLG @ GETTYSBURG</t>
  </si>
  <si>
    <t>SPIRITRUST LUTHERAN VLG @ SPRENKLE DRIVE</t>
  </si>
  <si>
    <t>KEARSLEY REHAB AND NURSING CENTER</t>
  </si>
  <si>
    <t>GUTHRIE TOWANDA MEMORIAL HOSPITAL SNU</t>
  </si>
  <si>
    <t>LOYALSOCK REHAB CENTER</t>
  </si>
  <si>
    <t>ELMWOOD GARDENS OF PRESBY SENIOR CARE</t>
  </si>
  <si>
    <t>KINKORA PYTHIAN HOME CORPORATION</t>
  </si>
  <si>
    <t>SLATE BELT HEALTH AND REHAB CENTER</t>
  </si>
  <si>
    <t>OAKWOOD HEIGHTS OF PRESBY SENIOR CARE</t>
  </si>
  <si>
    <t>WESLEY ENHANCED LIVING MAIN LINE REHAB</t>
  </si>
  <si>
    <t>BROAD MOUNTAIN HEALTH AND REHAB CENTER</t>
  </si>
  <si>
    <t>BEAVER VALLEY HEALTH AND REHAB CENTER</t>
  </si>
  <si>
    <t>VALLEY MANOR HEALTH AND REHAB CENTER</t>
  </si>
  <si>
    <t>LANGHORNE GARDENS HEALTH &amp; REHAB CENTER</t>
  </si>
  <si>
    <t>MEADOWS NURSING AND REHAB CENTER</t>
  </si>
  <si>
    <t>WESLEY ENHANCED LIVING-DOYLESTOWN</t>
  </si>
  <si>
    <t>ABINGTON CREST HEALTH AND REHAB CENTER</t>
  </si>
  <si>
    <t>WESLEY ENHANCED LIVING AT STAPELEY</t>
  </si>
  <si>
    <t>PHOEBE ALLENTOWN HEALTH CARE</t>
  </si>
  <si>
    <t>SARAH REED SENIOR LIVING</t>
  </si>
  <si>
    <t>MORAVIAN HALL SQ. HLTH AND WELLNESS CTR</t>
  </si>
  <si>
    <t>ST LUKE'S REHABILITATION AND NURSING CTR</t>
  </si>
  <si>
    <t>RIVER RUN REHAB AND NURSING CENTER</t>
  </si>
  <si>
    <t>SHENANGO PRESBYTERIAN SENIORCARE</t>
  </si>
  <si>
    <t>CHAMBERS POINTE HEALTH CARE CENTER</t>
  </si>
  <si>
    <t>WYOMISSING HEALTH AND REHABILITATION CTR</t>
  </si>
  <si>
    <t>MANCHESTER COMMONS OF PRESBY SR. CARE</t>
  </si>
  <si>
    <t>CONCORDIA AT THE CEDARS</t>
  </si>
  <si>
    <t>ABRAMSON RESIDENCE</t>
  </si>
  <si>
    <t>SPIRITRUST LUTHERAN VLG @ UTZ TERRACE</t>
  </si>
  <si>
    <t>GARDEN SPOT VILLAGE</t>
  </si>
  <si>
    <t>ANN'S CHOICE</t>
  </si>
  <si>
    <t>CONTINUING CARE AT MARIS GROVE</t>
  </si>
  <si>
    <t>FOX SUBACUTE AT SOUTH PHILADELPHIA</t>
  </si>
  <si>
    <t>NA</t>
  </si>
  <si>
    <t>Jul 2017</t>
  </si>
  <si>
    <t>Oct 2017</t>
  </si>
  <si>
    <t>Jan 2018</t>
  </si>
  <si>
    <t>Apr 2018</t>
  </si>
  <si>
    <t>QUARTERLY BAF  2017-2018</t>
  </si>
  <si>
    <t>Base Rate</t>
  </si>
  <si>
    <t>Annual Target Rate for 17-18</t>
  </si>
  <si>
    <t>Weighted Average Quarterly Rate at 100%</t>
  </si>
  <si>
    <t>Quarterly BAF</t>
  </si>
  <si>
    <t>FL Days + 1/3 Paid Hosp Days
4/1/17 - 6/30/17</t>
  </si>
  <si>
    <t>Oct Rates at 100%</t>
  </si>
  <si>
    <t>PREMIER ARMSTRONG REHAB AND NURSING FACILITY</t>
  </si>
  <si>
    <t>FL Days + 1/3 Paid Hosp Days
7/1/17 - 9/30/17</t>
  </si>
  <si>
    <t>Jan Rates at 100%</t>
  </si>
  <si>
    <t>PREMIER WASHINGTON REHAB AND NURSING CTR</t>
  </si>
  <si>
    <t>FL Days + 1/3 Paid Hosp Days
10/1/17 - 12/31/17</t>
  </si>
  <si>
    <t>Apr Rates at 100%</t>
  </si>
  <si>
    <t>Final – 2017-2018 July, October, January, and April Quarterly Budget Adjustment Factor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</si>
</sst>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"/>
    <numFmt numFmtId="166" formatCode="mm/dd/yy"/>
    <numFmt numFmtId="167" formatCode="&quot;$&quot;#,##0.00"/>
    <numFmt numFmtId="168" formatCode="0.0000%"/>
    <numFmt numFmtId="169" formatCode="&quot;$&quot;#,##0"/>
    <numFmt numFmtId="170" formatCode="#,##0.00000"/>
    <numFmt numFmtId="171" formatCode="0.00000"/>
    <numFmt numFmtId="172" formatCode="0.000%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h:mm:ss\ AM/PM"/>
    <numFmt numFmtId="180" formatCode="&quot;$&quot;#,##0.000"/>
    <numFmt numFmtId="181" formatCode="&quot;$&quot;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Trebuchet MS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7" fontId="4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6" fillId="0" borderId="13" xfId="0" applyFont="1" applyBorder="1" applyAlignment="1">
      <alignment horizontal="left"/>
    </xf>
    <xf numFmtId="17" fontId="0" fillId="0" borderId="0" xfId="0" applyNumberFormat="1" applyBorder="1" applyAlignment="1" quotePrefix="1">
      <alignment horizontal="right"/>
    </xf>
    <xf numFmtId="167" fontId="0" fillId="0" borderId="12" xfId="0" applyNumberFormat="1" applyBorder="1" applyAlignment="1">
      <alignment/>
    </xf>
    <xf numFmtId="170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4" xfId="0" applyBorder="1" applyAlignment="1">
      <alignment horizontal="right"/>
    </xf>
    <xf numFmtId="167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170" fontId="0" fillId="0" borderId="15" xfId="0" applyNumberFormat="1" applyBorder="1" applyAlignment="1">
      <alignment/>
    </xf>
    <xf numFmtId="167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Border="1" applyAlignment="1" quotePrefix="1">
      <alignment horizontal="right"/>
    </xf>
    <xf numFmtId="17" fontId="0" fillId="0" borderId="14" xfId="0" applyNumberFormat="1" applyFont="1" applyBorder="1" applyAlignment="1" quotePrefix="1">
      <alignment horizontal="right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7" fontId="4" fillId="0" borderId="0" xfId="44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3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32.00390625" style="0" customWidth="1"/>
    <col min="2" max="2" width="14.140625" style="0" bestFit="1" customWidth="1"/>
    <col min="3" max="3" width="16.57421875" style="0" bestFit="1" customWidth="1"/>
    <col min="4" max="4" width="13.8515625" style="0" bestFit="1" customWidth="1"/>
    <col min="5" max="5" width="12.8515625" style="0" bestFit="1" customWidth="1"/>
    <col min="7" max="7" width="12.8515625" style="0" bestFit="1" customWidth="1"/>
    <col min="9" max="9" width="13.7109375" style="0" bestFit="1" customWidth="1"/>
  </cols>
  <sheetData>
    <row r="1" s="33" customFormat="1" ht="12.75">
      <c r="A1" s="33" t="s">
        <v>626</v>
      </c>
    </row>
    <row r="2" ht="13.5" thickBot="1"/>
    <row r="3" spans="1:3" ht="14.25" thickBot="1" thickTop="1">
      <c r="A3" s="27" t="s">
        <v>613</v>
      </c>
      <c r="B3" s="28"/>
      <c r="C3" s="29"/>
    </row>
    <row r="4" spans="1:3" ht="13.5" thickTop="1">
      <c r="A4" s="3" t="s">
        <v>614</v>
      </c>
      <c r="B4" s="4"/>
      <c r="C4" s="5"/>
    </row>
    <row r="5" spans="1:5" ht="12.75">
      <c r="A5" s="6"/>
      <c r="B5" s="7"/>
      <c r="C5" s="10">
        <v>197.98</v>
      </c>
      <c r="E5" s="19"/>
    </row>
    <row r="6" spans="1:5" ht="12.75">
      <c r="A6" s="3" t="s">
        <v>615</v>
      </c>
      <c r="B6" s="4"/>
      <c r="C6" s="5"/>
      <c r="E6" s="19"/>
    </row>
    <row r="7" spans="1:5" ht="12.75">
      <c r="A7" s="6"/>
      <c r="B7" s="7" t="s">
        <v>388</v>
      </c>
      <c r="C7" s="12">
        <v>0</v>
      </c>
      <c r="E7" s="19"/>
    </row>
    <row r="8" spans="1:5" ht="12.75">
      <c r="A8" s="6"/>
      <c r="B8" s="7" t="s">
        <v>13</v>
      </c>
      <c r="C8" s="10">
        <f>ROUND(C5*(1+C7),2)</f>
        <v>197.98</v>
      </c>
      <c r="E8" s="19"/>
    </row>
    <row r="9" spans="1:5" ht="12.75">
      <c r="A9" s="3" t="s">
        <v>616</v>
      </c>
      <c r="B9" s="7"/>
      <c r="C9" s="10"/>
      <c r="E9" s="19"/>
    </row>
    <row r="10" spans="1:5" ht="12.75">
      <c r="A10" s="6"/>
      <c r="B10" s="22" t="s">
        <v>609</v>
      </c>
      <c r="C10" s="10">
        <f>+'BAF Details &amp; Data'!C632</f>
        <v>243.04</v>
      </c>
      <c r="E10" s="19"/>
    </row>
    <row r="11" spans="1:5" ht="12.75">
      <c r="A11" s="6"/>
      <c r="B11" s="22" t="s">
        <v>610</v>
      </c>
      <c r="C11" s="10">
        <f>+'BAF Details &amp; Data'!E632</f>
        <v>244.24</v>
      </c>
      <c r="E11" s="19"/>
    </row>
    <row r="12" spans="1:5" ht="12.75">
      <c r="A12" s="6"/>
      <c r="B12" s="22" t="s">
        <v>611</v>
      </c>
      <c r="C12" s="10">
        <f>'BAF Details &amp; Data'!G632</f>
        <v>244.27</v>
      </c>
      <c r="E12" s="19"/>
    </row>
    <row r="13" spans="1:5" ht="12.75">
      <c r="A13" s="6"/>
      <c r="B13" s="22" t="s">
        <v>612</v>
      </c>
      <c r="C13" s="10">
        <f>+'BAF Details &amp; Data'!I632</f>
        <v>245.35</v>
      </c>
      <c r="E13" s="19"/>
    </row>
    <row r="14" spans="1:5" ht="12.75">
      <c r="A14" s="3" t="s">
        <v>617</v>
      </c>
      <c r="B14" s="7"/>
      <c r="C14" s="10"/>
      <c r="E14" s="19"/>
    </row>
    <row r="15" spans="1:3" ht="12.75">
      <c r="A15" s="6"/>
      <c r="B15" s="22" t="s">
        <v>609</v>
      </c>
      <c r="C15" s="11">
        <f>ROUND($C$8/C10,5)</f>
        <v>0.8146</v>
      </c>
    </row>
    <row r="16" spans="1:3" ht="12.75">
      <c r="A16" s="6"/>
      <c r="B16" s="22" t="s">
        <v>610</v>
      </c>
      <c r="C16" s="11">
        <f>ROUND($C$8/C11,5)</f>
        <v>0.8106</v>
      </c>
    </row>
    <row r="17" spans="1:4" ht="12.75">
      <c r="A17" s="6"/>
      <c r="B17" s="22" t="s">
        <v>611</v>
      </c>
      <c r="C17" s="11">
        <f>ROUND($C$8/C12,5)</f>
        <v>0.8105</v>
      </c>
      <c r="D17" s="20"/>
    </row>
    <row r="18" spans="1:3" ht="13.5" thickBot="1">
      <c r="A18" s="17"/>
      <c r="B18" s="23" t="s">
        <v>612</v>
      </c>
      <c r="C18" s="18">
        <f>ROUND($C$8/C13,5)</f>
        <v>0.80693</v>
      </c>
    </row>
    <row r="19" spans="1:5" ht="13.5" hidden="1" thickTop="1">
      <c r="A19" s="3" t="s">
        <v>393</v>
      </c>
      <c r="B19" s="7"/>
      <c r="C19" s="10"/>
      <c r="E19" s="19"/>
    </row>
    <row r="20" spans="1:5" ht="13.5" hidden="1" thickTop="1">
      <c r="A20" s="6"/>
      <c r="B20" s="9" t="s">
        <v>390</v>
      </c>
      <c r="C20" s="10" t="e">
        <f>+#REF!</f>
        <v>#REF!</v>
      </c>
      <c r="E20" s="19"/>
    </row>
    <row r="21" spans="1:5" ht="13.5" hidden="1" thickTop="1">
      <c r="A21" s="6"/>
      <c r="B21" s="9" t="s">
        <v>389</v>
      </c>
      <c r="C21" s="10" t="e">
        <f>+#REF!</f>
        <v>#REF!</v>
      </c>
      <c r="E21" s="19"/>
    </row>
    <row r="22" spans="1:5" ht="13.5" hidden="1" thickTop="1">
      <c r="A22" s="6"/>
      <c r="B22" s="9" t="s">
        <v>391</v>
      </c>
      <c r="C22" s="10" t="e">
        <f>+#REF!</f>
        <v>#REF!</v>
      </c>
      <c r="E22" s="19"/>
    </row>
    <row r="23" spans="1:5" ht="13.5" hidden="1" thickTop="1">
      <c r="A23" s="6"/>
      <c r="B23" s="9" t="s">
        <v>392</v>
      </c>
      <c r="C23" s="10" t="e">
        <f>+#REF!</f>
        <v>#REF!</v>
      </c>
      <c r="E23" s="19"/>
    </row>
    <row r="24" spans="1:5" ht="14.25" hidden="1" thickBot="1" thickTop="1">
      <c r="A24" s="8"/>
      <c r="B24" s="15" t="s">
        <v>394</v>
      </c>
      <c r="C24" s="16" t="e">
        <f>+#REF!</f>
        <v>#REF!</v>
      </c>
      <c r="E24" s="19"/>
    </row>
    <row r="25" ht="13.5" thickTop="1"/>
    <row r="27" spans="1:9" ht="72">
      <c r="A27" s="2" t="s">
        <v>384</v>
      </c>
      <c r="B27" s="2" t="s">
        <v>401</v>
      </c>
      <c r="C27" s="2" t="s">
        <v>12</v>
      </c>
      <c r="D27" s="2" t="s">
        <v>618</v>
      </c>
      <c r="E27" s="2" t="s">
        <v>619</v>
      </c>
      <c r="F27" s="2" t="s">
        <v>621</v>
      </c>
      <c r="G27" s="2" t="s">
        <v>622</v>
      </c>
      <c r="H27" s="2" t="s">
        <v>624</v>
      </c>
      <c r="I27" s="2" t="s">
        <v>625</v>
      </c>
    </row>
    <row r="28" spans="1:9" ht="12.75">
      <c r="A28" s="4" t="s">
        <v>590</v>
      </c>
      <c r="B28" s="30">
        <v>4990</v>
      </c>
      <c r="C28" s="31">
        <v>217.96</v>
      </c>
      <c r="D28" s="32">
        <v>4591</v>
      </c>
      <c r="E28" s="32">
        <v>212.65</v>
      </c>
      <c r="F28" s="30">
        <v>4448</v>
      </c>
      <c r="G28" s="32">
        <v>213.98</v>
      </c>
      <c r="H28" s="30">
        <v>3648.67</v>
      </c>
      <c r="I28" s="32">
        <v>225.92</v>
      </c>
    </row>
    <row r="29" spans="1:9" ht="12.75">
      <c r="A29" s="4" t="s">
        <v>139</v>
      </c>
      <c r="B29" s="30">
        <v>6480</v>
      </c>
      <c r="C29" s="31">
        <v>243.88</v>
      </c>
      <c r="D29" s="32">
        <v>6723</v>
      </c>
      <c r="E29" s="32">
        <v>239.43</v>
      </c>
      <c r="F29" s="30">
        <v>6708</v>
      </c>
      <c r="G29" s="32">
        <v>230.54</v>
      </c>
      <c r="H29" s="30">
        <v>6623</v>
      </c>
      <c r="I29" s="32">
        <v>237.95</v>
      </c>
    </row>
    <row r="30" spans="1:9" ht="12.75">
      <c r="A30" t="s">
        <v>602</v>
      </c>
      <c r="B30" s="14">
        <v>16937</v>
      </c>
      <c r="C30" s="24">
        <v>274.22</v>
      </c>
      <c r="D30" s="13">
        <v>15966</v>
      </c>
      <c r="E30" s="13">
        <v>281.34</v>
      </c>
      <c r="F30" s="14">
        <v>16122</v>
      </c>
      <c r="G30" s="13">
        <v>274.22</v>
      </c>
      <c r="H30" s="14">
        <v>16437</v>
      </c>
      <c r="I30" s="13">
        <v>274.22</v>
      </c>
    </row>
    <row r="31" spans="1:9" ht="12.75">
      <c r="A31" t="s">
        <v>337</v>
      </c>
      <c r="B31" s="14">
        <v>21019</v>
      </c>
      <c r="C31" s="24">
        <v>289.55</v>
      </c>
      <c r="D31" s="13">
        <v>21315</v>
      </c>
      <c r="E31" s="13">
        <v>291.23</v>
      </c>
      <c r="F31" s="14">
        <v>20187</v>
      </c>
      <c r="G31" s="13">
        <v>287.86</v>
      </c>
      <c r="H31" s="14">
        <v>19403.67</v>
      </c>
      <c r="I31" s="13">
        <v>286.17</v>
      </c>
    </row>
    <row r="32" spans="1:9" ht="12.75">
      <c r="A32" t="s">
        <v>200</v>
      </c>
      <c r="B32" s="14">
        <v>6776</v>
      </c>
      <c r="C32" s="24">
        <v>252.09</v>
      </c>
      <c r="D32" s="13">
        <v>6594</v>
      </c>
      <c r="E32" s="13">
        <v>241.25</v>
      </c>
      <c r="F32" s="14">
        <v>6608</v>
      </c>
      <c r="G32" s="13">
        <v>249.38</v>
      </c>
      <c r="H32" s="14">
        <v>6814.33</v>
      </c>
      <c r="I32" s="13">
        <v>245.31</v>
      </c>
    </row>
    <row r="33" spans="1:9" ht="12.75">
      <c r="A33" t="s">
        <v>550</v>
      </c>
      <c r="B33" s="14">
        <v>6003</v>
      </c>
      <c r="C33" s="24">
        <v>238.32</v>
      </c>
      <c r="D33" s="13">
        <v>5760</v>
      </c>
      <c r="E33" s="13">
        <v>225.66</v>
      </c>
      <c r="F33" s="14">
        <v>6433</v>
      </c>
      <c r="G33" s="13">
        <v>242.54</v>
      </c>
      <c r="H33" s="14">
        <v>6879.33</v>
      </c>
      <c r="I33" s="13">
        <v>250.98</v>
      </c>
    </row>
    <row r="34" spans="1:9" ht="12.75">
      <c r="A34" t="s">
        <v>605</v>
      </c>
      <c r="B34" s="14">
        <v>602</v>
      </c>
      <c r="C34" s="24">
        <v>253.26</v>
      </c>
      <c r="D34" s="13">
        <v>546</v>
      </c>
      <c r="E34" s="13">
        <v>214.8</v>
      </c>
      <c r="F34" s="14">
        <v>496</v>
      </c>
      <c r="G34" s="13">
        <v>253.26</v>
      </c>
      <c r="H34" s="14">
        <v>783</v>
      </c>
      <c r="I34" s="13">
        <v>253.26</v>
      </c>
    </row>
    <row r="35" spans="1:9" ht="12.75">
      <c r="A35" t="s">
        <v>85</v>
      </c>
      <c r="B35" s="14">
        <v>7360</v>
      </c>
      <c r="C35" s="24">
        <v>206.6</v>
      </c>
      <c r="D35" s="13">
        <v>8028</v>
      </c>
      <c r="E35" s="13">
        <v>211.05</v>
      </c>
      <c r="F35" s="14">
        <v>8163</v>
      </c>
      <c r="G35" s="13">
        <v>209.57</v>
      </c>
      <c r="H35" s="14">
        <v>7829.33</v>
      </c>
      <c r="I35" s="13">
        <v>209.57</v>
      </c>
    </row>
    <row r="36" spans="1:9" ht="12.75">
      <c r="A36" t="s">
        <v>365</v>
      </c>
      <c r="B36" s="14">
        <v>10434</v>
      </c>
      <c r="C36" s="24">
        <v>445.92</v>
      </c>
      <c r="D36" s="13">
        <v>10287</v>
      </c>
      <c r="E36" s="13">
        <v>443.69</v>
      </c>
      <c r="F36" s="14">
        <v>10254</v>
      </c>
      <c r="G36" s="13">
        <v>448.16</v>
      </c>
      <c r="H36" s="14">
        <v>10121.33</v>
      </c>
      <c r="I36" s="13">
        <v>445.92</v>
      </c>
    </row>
    <row r="37" spans="1:9" ht="12.75">
      <c r="A37" t="s">
        <v>87</v>
      </c>
      <c r="B37" s="14">
        <v>1450</v>
      </c>
      <c r="C37" s="24">
        <v>272.85</v>
      </c>
      <c r="D37" s="13">
        <v>1365</v>
      </c>
      <c r="E37" s="13">
        <v>265.85</v>
      </c>
      <c r="F37" s="14">
        <v>1496</v>
      </c>
      <c r="G37" s="13">
        <v>251.87</v>
      </c>
      <c r="H37" s="14">
        <v>1563.33</v>
      </c>
      <c r="I37" s="13">
        <v>278.09</v>
      </c>
    </row>
    <row r="38" spans="1:9" ht="12.75">
      <c r="A38" t="s">
        <v>41</v>
      </c>
      <c r="B38" s="14">
        <v>4361</v>
      </c>
      <c r="C38" s="24">
        <v>247.66</v>
      </c>
      <c r="D38" s="13">
        <v>4747</v>
      </c>
      <c r="E38" s="13">
        <v>255.86</v>
      </c>
      <c r="F38" s="14">
        <v>4484</v>
      </c>
      <c r="G38" s="13">
        <v>275.56</v>
      </c>
      <c r="H38" s="14">
        <v>4096.67</v>
      </c>
      <c r="I38" s="13">
        <v>273.91</v>
      </c>
    </row>
    <row r="39" spans="1:9" ht="12.75">
      <c r="A39" t="s">
        <v>559</v>
      </c>
      <c r="B39" s="14">
        <v>3901</v>
      </c>
      <c r="C39" s="24">
        <v>217.6</v>
      </c>
      <c r="D39" s="13">
        <v>3876</v>
      </c>
      <c r="E39" s="13">
        <v>223.19</v>
      </c>
      <c r="F39" s="14">
        <v>4025</v>
      </c>
      <c r="G39" s="13">
        <v>214.81</v>
      </c>
      <c r="H39" s="14">
        <v>3982</v>
      </c>
      <c r="I39" s="13">
        <v>231.56</v>
      </c>
    </row>
    <row r="40" spans="1:9" ht="12.75">
      <c r="A40" t="s">
        <v>319</v>
      </c>
      <c r="B40" s="14">
        <v>8528</v>
      </c>
      <c r="C40" s="24">
        <v>265.09</v>
      </c>
      <c r="D40" s="13">
        <v>8545</v>
      </c>
      <c r="E40" s="13">
        <v>265.09</v>
      </c>
      <c r="F40" s="14">
        <v>8676</v>
      </c>
      <c r="G40" s="13">
        <v>260.17</v>
      </c>
      <c r="H40" s="14">
        <v>7943.33</v>
      </c>
      <c r="I40" s="13">
        <v>260.17</v>
      </c>
    </row>
    <row r="41" spans="1:9" ht="12.75">
      <c r="A41" t="s">
        <v>118</v>
      </c>
      <c r="B41" s="14">
        <v>5247</v>
      </c>
      <c r="C41" s="24">
        <v>219.45</v>
      </c>
      <c r="D41" s="13">
        <v>5149</v>
      </c>
      <c r="E41" s="13">
        <v>215.98</v>
      </c>
      <c r="F41" s="14">
        <v>5217</v>
      </c>
      <c r="G41" s="13">
        <v>205.54</v>
      </c>
      <c r="H41" s="14">
        <v>5173.33</v>
      </c>
      <c r="I41" s="13">
        <v>214.82</v>
      </c>
    </row>
    <row r="42" spans="1:9" ht="12.75">
      <c r="A42" t="s">
        <v>8</v>
      </c>
      <c r="B42" s="14">
        <v>6023</v>
      </c>
      <c r="C42" s="24">
        <v>197.28</v>
      </c>
      <c r="D42" s="13">
        <v>6583</v>
      </c>
      <c r="E42" s="13">
        <v>197.28</v>
      </c>
      <c r="F42" s="14">
        <v>6188</v>
      </c>
      <c r="G42" s="13">
        <v>200.47</v>
      </c>
      <c r="H42" s="14">
        <v>6178</v>
      </c>
      <c r="I42" s="13">
        <v>199.41</v>
      </c>
    </row>
    <row r="43" spans="1:9" ht="12.75">
      <c r="A43" t="s">
        <v>165</v>
      </c>
      <c r="B43" s="14">
        <v>13327</v>
      </c>
      <c r="C43" s="24">
        <v>243.89</v>
      </c>
      <c r="D43" s="13">
        <v>13423</v>
      </c>
      <c r="E43" s="13">
        <v>239.55</v>
      </c>
      <c r="F43" s="14">
        <v>13713</v>
      </c>
      <c r="G43" s="13">
        <v>242.44</v>
      </c>
      <c r="H43" s="14">
        <v>13208.33</v>
      </c>
      <c r="I43" s="13">
        <v>249.67</v>
      </c>
    </row>
    <row r="44" spans="1:9" ht="12.75">
      <c r="A44" t="s">
        <v>363</v>
      </c>
      <c r="B44" s="14">
        <v>11578</v>
      </c>
      <c r="C44" s="24">
        <v>225.88</v>
      </c>
      <c r="D44" s="13">
        <v>11651</v>
      </c>
      <c r="E44" s="13">
        <v>234.05</v>
      </c>
      <c r="F44" s="14">
        <v>12319</v>
      </c>
      <c r="G44" s="13">
        <v>225.88</v>
      </c>
      <c r="H44" s="14">
        <v>12184.33</v>
      </c>
      <c r="I44" s="13">
        <v>225.88</v>
      </c>
    </row>
    <row r="45" spans="1:9" ht="12.75">
      <c r="A45" t="s">
        <v>228</v>
      </c>
      <c r="B45" s="14">
        <v>4035</v>
      </c>
      <c r="C45" s="24">
        <v>243.57</v>
      </c>
      <c r="D45" s="13">
        <v>4202</v>
      </c>
      <c r="E45" s="13">
        <v>249.83</v>
      </c>
      <c r="F45" s="14">
        <v>3930</v>
      </c>
      <c r="G45" s="13">
        <v>243.57</v>
      </c>
      <c r="H45" s="14">
        <v>3657</v>
      </c>
      <c r="I45" s="13">
        <v>245.14</v>
      </c>
    </row>
    <row r="46" spans="1:9" ht="12.75">
      <c r="A46" t="s">
        <v>366</v>
      </c>
      <c r="B46" s="14">
        <v>6496</v>
      </c>
      <c r="C46" s="24">
        <v>252.3</v>
      </c>
      <c r="D46" s="13">
        <v>7238</v>
      </c>
      <c r="E46" s="13">
        <v>260.4</v>
      </c>
      <c r="F46" s="14">
        <v>7296</v>
      </c>
      <c r="G46" s="13">
        <v>253.92</v>
      </c>
      <c r="H46" s="14">
        <v>7781.67</v>
      </c>
      <c r="I46" s="13">
        <v>255.54</v>
      </c>
    </row>
    <row r="47" spans="1:9" ht="12.75">
      <c r="A47" t="s">
        <v>205</v>
      </c>
      <c r="B47" s="14">
        <v>1959</v>
      </c>
      <c r="C47" s="24">
        <v>232.1</v>
      </c>
      <c r="D47" s="13">
        <v>1579</v>
      </c>
      <c r="E47" s="13">
        <v>239.09</v>
      </c>
      <c r="F47" s="14">
        <v>1958</v>
      </c>
      <c r="G47" s="13">
        <v>246.08</v>
      </c>
      <c r="H47" s="14">
        <v>1323.67</v>
      </c>
      <c r="I47" s="13">
        <v>242.58</v>
      </c>
    </row>
    <row r="48" spans="1:9" ht="12.75">
      <c r="A48" t="s">
        <v>221</v>
      </c>
      <c r="B48" s="14">
        <v>2877</v>
      </c>
      <c r="C48" s="24">
        <v>234.8</v>
      </c>
      <c r="D48" s="13">
        <v>2948</v>
      </c>
      <c r="E48" s="13">
        <v>231.54</v>
      </c>
      <c r="F48" s="14">
        <v>2962</v>
      </c>
      <c r="G48" s="13">
        <v>231.54</v>
      </c>
      <c r="H48" s="14">
        <v>3145.67</v>
      </c>
      <c r="I48" s="13">
        <v>233.17</v>
      </c>
    </row>
    <row r="49" spans="1:9" ht="12.75">
      <c r="A49" t="s">
        <v>163</v>
      </c>
      <c r="B49" s="14">
        <v>4829</v>
      </c>
      <c r="C49" s="24">
        <v>235.17</v>
      </c>
      <c r="D49" s="13">
        <v>3217</v>
      </c>
      <c r="E49" s="13">
        <v>239.35</v>
      </c>
      <c r="F49" s="14">
        <v>5250</v>
      </c>
      <c r="G49" s="13">
        <v>233.77</v>
      </c>
      <c r="H49" s="14">
        <v>5185</v>
      </c>
      <c r="I49" s="13">
        <v>232.38</v>
      </c>
    </row>
    <row r="50" spans="1:9" ht="12.75">
      <c r="A50" t="s">
        <v>440</v>
      </c>
      <c r="B50" s="14">
        <v>3623</v>
      </c>
      <c r="C50" s="24">
        <v>235.97</v>
      </c>
      <c r="D50" s="13">
        <v>3649</v>
      </c>
      <c r="E50" s="13">
        <v>234.59</v>
      </c>
      <c r="F50" s="14">
        <v>3311</v>
      </c>
      <c r="G50" s="13">
        <v>244.27</v>
      </c>
      <c r="H50" s="14">
        <v>3674</v>
      </c>
      <c r="I50" s="13">
        <v>240.12</v>
      </c>
    </row>
    <row r="51" spans="1:9" ht="12.75">
      <c r="A51" t="s">
        <v>585</v>
      </c>
      <c r="B51" s="14">
        <v>6710</v>
      </c>
      <c r="C51" s="24">
        <v>266.71</v>
      </c>
      <c r="D51" s="13">
        <v>6757</v>
      </c>
      <c r="E51" s="13">
        <v>261.81</v>
      </c>
      <c r="F51" s="14">
        <v>6690</v>
      </c>
      <c r="G51" s="13">
        <v>261.81</v>
      </c>
      <c r="H51" s="14">
        <v>6503.33</v>
      </c>
      <c r="I51" s="13">
        <v>247.11</v>
      </c>
    </row>
    <row r="52" spans="1:9" ht="12.75">
      <c r="A52" t="s">
        <v>318</v>
      </c>
      <c r="B52" s="14">
        <v>5086</v>
      </c>
      <c r="C52" s="24">
        <v>239.02</v>
      </c>
      <c r="D52" s="13">
        <v>5081</v>
      </c>
      <c r="E52" s="13">
        <v>252.64</v>
      </c>
      <c r="F52" s="14">
        <v>5359</v>
      </c>
      <c r="G52" s="13">
        <v>252.64</v>
      </c>
      <c r="H52" s="14">
        <v>5675</v>
      </c>
      <c r="I52" s="13">
        <v>267.76</v>
      </c>
    </row>
    <row r="53" spans="1:9" ht="12.75">
      <c r="A53" t="s">
        <v>521</v>
      </c>
      <c r="B53" s="14">
        <v>3484</v>
      </c>
      <c r="C53" s="24">
        <v>249.27</v>
      </c>
      <c r="D53" s="13">
        <v>3486</v>
      </c>
      <c r="E53" s="13">
        <v>245.16</v>
      </c>
      <c r="F53" s="14">
        <v>3651</v>
      </c>
      <c r="G53" s="13">
        <v>254.74</v>
      </c>
      <c r="H53" s="14">
        <v>3724.33</v>
      </c>
      <c r="I53" s="13">
        <v>249.27</v>
      </c>
    </row>
    <row r="54" spans="1:9" ht="12.75">
      <c r="A54" t="s">
        <v>210</v>
      </c>
      <c r="B54" s="14">
        <v>576</v>
      </c>
      <c r="C54" s="24">
        <v>262.5</v>
      </c>
      <c r="D54" s="13">
        <v>637</v>
      </c>
      <c r="E54" s="13">
        <v>300.14</v>
      </c>
      <c r="F54" s="14">
        <v>467</v>
      </c>
      <c r="G54" s="13">
        <v>274.47</v>
      </c>
      <c r="H54" s="14">
        <v>183</v>
      </c>
      <c r="I54" s="13">
        <v>265.92</v>
      </c>
    </row>
    <row r="55" spans="1:9" ht="12.75">
      <c r="A55" t="s">
        <v>195</v>
      </c>
      <c r="B55" s="14">
        <v>6987</v>
      </c>
      <c r="C55" s="24">
        <v>203.59</v>
      </c>
      <c r="D55" s="13">
        <v>7429</v>
      </c>
      <c r="E55" s="13">
        <v>210.41</v>
      </c>
      <c r="F55" s="14">
        <v>7355</v>
      </c>
      <c r="G55" s="13">
        <v>215.86</v>
      </c>
      <c r="H55" s="14">
        <v>6995</v>
      </c>
      <c r="I55" s="13">
        <v>211.77</v>
      </c>
    </row>
    <row r="56" spans="1:9" ht="12.75">
      <c r="A56" t="s">
        <v>410</v>
      </c>
      <c r="B56" s="14">
        <v>2953</v>
      </c>
      <c r="C56" s="24">
        <v>206.4</v>
      </c>
      <c r="D56" s="13">
        <v>2571</v>
      </c>
      <c r="E56" s="13">
        <v>209.25</v>
      </c>
      <c r="F56" s="14">
        <v>2419</v>
      </c>
      <c r="G56" s="13">
        <v>224.95</v>
      </c>
      <c r="H56" s="14">
        <v>2947</v>
      </c>
      <c r="I56" s="13">
        <v>220.67</v>
      </c>
    </row>
    <row r="57" spans="1:9" ht="12.75">
      <c r="A57" t="s">
        <v>551</v>
      </c>
      <c r="B57" s="14">
        <v>5649</v>
      </c>
      <c r="C57" s="24">
        <v>197.49</v>
      </c>
      <c r="D57" s="13">
        <v>5216</v>
      </c>
      <c r="E57" s="13">
        <v>202.78</v>
      </c>
      <c r="F57" s="14">
        <v>5517</v>
      </c>
      <c r="G57" s="13">
        <v>205.43</v>
      </c>
      <c r="H57" s="14">
        <v>5146</v>
      </c>
      <c r="I57" s="13">
        <v>210.72</v>
      </c>
    </row>
    <row r="58" spans="1:9" ht="12.75">
      <c r="A58" t="s">
        <v>217</v>
      </c>
      <c r="B58" s="14">
        <v>1850</v>
      </c>
      <c r="C58" s="24">
        <v>305.88</v>
      </c>
      <c r="D58" s="13">
        <v>1652</v>
      </c>
      <c r="E58" s="13">
        <v>276.79</v>
      </c>
      <c r="F58" s="14">
        <v>1717</v>
      </c>
      <c r="G58" s="13">
        <v>297.32</v>
      </c>
      <c r="H58" s="14">
        <v>1707</v>
      </c>
      <c r="I58" s="13">
        <v>299.03</v>
      </c>
    </row>
    <row r="59" spans="1:9" ht="12.75">
      <c r="A59" t="s">
        <v>220</v>
      </c>
      <c r="B59" s="14">
        <v>4022</v>
      </c>
      <c r="C59" s="24">
        <v>285.81</v>
      </c>
      <c r="D59" s="13">
        <v>4144</v>
      </c>
      <c r="E59" s="13">
        <v>287.37</v>
      </c>
      <c r="F59" s="14">
        <v>4373</v>
      </c>
      <c r="G59" s="13">
        <v>284.24</v>
      </c>
      <c r="H59" s="14">
        <v>4764</v>
      </c>
      <c r="I59" s="13">
        <v>282.67</v>
      </c>
    </row>
    <row r="60" spans="1:9" ht="12.75">
      <c r="A60" t="s">
        <v>125</v>
      </c>
      <c r="B60" s="14">
        <v>7198</v>
      </c>
      <c r="C60" s="24">
        <v>256.41</v>
      </c>
      <c r="D60" s="13">
        <v>6874</v>
      </c>
      <c r="E60" s="13">
        <v>252.22</v>
      </c>
      <c r="F60" s="14">
        <v>6997</v>
      </c>
      <c r="G60" s="13">
        <v>245.23</v>
      </c>
      <c r="H60" s="14">
        <v>7334.67</v>
      </c>
      <c r="I60" s="13">
        <v>257.81</v>
      </c>
    </row>
    <row r="61" spans="1:9" ht="12.75">
      <c r="A61" t="s">
        <v>120</v>
      </c>
      <c r="B61" s="14">
        <v>7526</v>
      </c>
      <c r="C61" s="24">
        <v>229.19</v>
      </c>
      <c r="D61" s="13">
        <v>7548</v>
      </c>
      <c r="E61" s="13">
        <v>236.49</v>
      </c>
      <c r="F61" s="14">
        <v>7905</v>
      </c>
      <c r="G61" s="13">
        <v>223.35</v>
      </c>
      <c r="H61" s="14">
        <v>8147.67</v>
      </c>
      <c r="I61" s="13">
        <v>230.65</v>
      </c>
    </row>
    <row r="62" spans="1:9" ht="12.75">
      <c r="A62" t="s">
        <v>77</v>
      </c>
      <c r="B62" s="14">
        <v>4468</v>
      </c>
      <c r="C62" s="24">
        <v>230.29</v>
      </c>
      <c r="D62" s="13">
        <v>4861</v>
      </c>
      <c r="E62" s="13">
        <v>223.63</v>
      </c>
      <c r="F62" s="14">
        <v>5038</v>
      </c>
      <c r="G62" s="13">
        <v>219.63</v>
      </c>
      <c r="H62" s="14">
        <v>5031.33</v>
      </c>
      <c r="I62" s="13">
        <v>222.29</v>
      </c>
    </row>
    <row r="63" spans="1:9" ht="12.75">
      <c r="A63" t="s">
        <v>339</v>
      </c>
      <c r="B63" s="14">
        <v>5875</v>
      </c>
      <c r="C63" s="24">
        <v>220.26</v>
      </c>
      <c r="D63" s="13">
        <v>5870</v>
      </c>
      <c r="E63" s="13">
        <v>227.18</v>
      </c>
      <c r="F63" s="14">
        <v>5709</v>
      </c>
      <c r="G63" s="13">
        <v>223.03</v>
      </c>
      <c r="H63" s="14">
        <v>5641</v>
      </c>
      <c r="I63" s="13">
        <v>220.26</v>
      </c>
    </row>
    <row r="64" spans="1:9" ht="12.75">
      <c r="A64" t="s">
        <v>145</v>
      </c>
      <c r="B64" s="14">
        <v>2821</v>
      </c>
      <c r="C64" s="24">
        <v>195.66</v>
      </c>
      <c r="D64" s="13">
        <v>4484</v>
      </c>
      <c r="E64" s="13">
        <v>193.28</v>
      </c>
      <c r="F64" s="14">
        <v>5654</v>
      </c>
      <c r="G64" s="13">
        <v>190.89</v>
      </c>
      <c r="H64" s="14">
        <v>5737</v>
      </c>
      <c r="I64" s="13">
        <v>209.96</v>
      </c>
    </row>
    <row r="65" spans="1:9" ht="12.75">
      <c r="A65" t="s">
        <v>135</v>
      </c>
      <c r="B65" s="14">
        <v>12469</v>
      </c>
      <c r="C65" s="24">
        <v>218.67</v>
      </c>
      <c r="D65" s="13">
        <v>12142</v>
      </c>
      <c r="E65" s="13">
        <v>217.28</v>
      </c>
      <c r="F65" s="14">
        <v>11820</v>
      </c>
      <c r="G65" s="13">
        <v>221.44</v>
      </c>
      <c r="H65" s="14">
        <v>12194</v>
      </c>
      <c r="I65" s="13">
        <v>221.44</v>
      </c>
    </row>
    <row r="66" spans="1:9" ht="12.75">
      <c r="A66" t="s">
        <v>43</v>
      </c>
      <c r="B66" s="14">
        <v>3595</v>
      </c>
      <c r="C66" s="24">
        <v>228.8</v>
      </c>
      <c r="D66" s="13">
        <v>3458</v>
      </c>
      <c r="E66" s="13">
        <v>236.58</v>
      </c>
      <c r="F66" s="14">
        <v>3630</v>
      </c>
      <c r="G66" s="13">
        <v>244.37</v>
      </c>
      <c r="H66" s="14">
        <v>3075.33</v>
      </c>
      <c r="I66" s="13">
        <v>235.03</v>
      </c>
    </row>
    <row r="67" spans="1:9" ht="12.75">
      <c r="A67" t="s">
        <v>274</v>
      </c>
      <c r="B67" s="14">
        <v>12620</v>
      </c>
      <c r="C67" s="24">
        <v>250.44</v>
      </c>
      <c r="D67" s="13">
        <v>12904</v>
      </c>
      <c r="E67" s="13">
        <v>251.9</v>
      </c>
      <c r="F67" s="14">
        <v>12482</v>
      </c>
      <c r="G67" s="13">
        <v>253.35</v>
      </c>
      <c r="H67" s="14">
        <v>13138</v>
      </c>
      <c r="I67" s="13">
        <v>254.8</v>
      </c>
    </row>
    <row r="68" spans="1:9" ht="12.75">
      <c r="A68" t="s">
        <v>478</v>
      </c>
      <c r="B68" s="14">
        <v>6165</v>
      </c>
      <c r="C68" s="24">
        <v>267.88</v>
      </c>
      <c r="D68" s="13">
        <v>6365</v>
      </c>
      <c r="E68" s="13">
        <v>264.6</v>
      </c>
      <c r="F68" s="14">
        <v>7073</v>
      </c>
      <c r="G68" s="13">
        <v>259.68</v>
      </c>
      <c r="H68" s="14">
        <v>7245</v>
      </c>
      <c r="I68" s="13">
        <v>271.16</v>
      </c>
    </row>
    <row r="69" spans="1:9" ht="12.75">
      <c r="A69" t="s">
        <v>429</v>
      </c>
      <c r="B69" s="14">
        <v>29506</v>
      </c>
      <c r="C69" s="24">
        <v>311.04</v>
      </c>
      <c r="D69" s="13">
        <v>30314</v>
      </c>
      <c r="E69" s="13">
        <v>312.82</v>
      </c>
      <c r="F69" s="14">
        <v>30098</v>
      </c>
      <c r="G69" s="13">
        <v>312.82</v>
      </c>
      <c r="H69" s="14">
        <v>30052</v>
      </c>
      <c r="I69" s="13">
        <v>311.04</v>
      </c>
    </row>
    <row r="70" spans="1:9" ht="12.75">
      <c r="A70" t="s">
        <v>192</v>
      </c>
      <c r="B70" s="14">
        <v>5414</v>
      </c>
      <c r="C70" s="24">
        <v>249.88</v>
      </c>
      <c r="D70" s="13">
        <v>5376</v>
      </c>
      <c r="E70" s="13">
        <v>253.3</v>
      </c>
      <c r="F70" s="14">
        <v>5775</v>
      </c>
      <c r="G70" s="13">
        <v>237.91</v>
      </c>
      <c r="H70" s="14">
        <v>5919</v>
      </c>
      <c r="I70" s="13">
        <v>237.91</v>
      </c>
    </row>
    <row r="71" spans="1:9" ht="12.75">
      <c r="A71" t="s">
        <v>226</v>
      </c>
      <c r="B71" s="14">
        <v>6262</v>
      </c>
      <c r="C71" s="24">
        <v>238.23</v>
      </c>
      <c r="D71" s="13">
        <v>6057</v>
      </c>
      <c r="E71" s="13">
        <v>228.47</v>
      </c>
      <c r="F71" s="14">
        <v>5603</v>
      </c>
      <c r="G71" s="13">
        <v>239.63</v>
      </c>
      <c r="H71" s="14">
        <v>5780.67</v>
      </c>
      <c r="I71" s="13">
        <v>232.65</v>
      </c>
    </row>
    <row r="72" spans="1:9" ht="12.75">
      <c r="A72" t="s">
        <v>584</v>
      </c>
      <c r="B72" s="14">
        <v>6535</v>
      </c>
      <c r="C72" s="24">
        <v>222.34</v>
      </c>
      <c r="D72" s="13">
        <v>7655</v>
      </c>
      <c r="E72" s="13">
        <v>230.43</v>
      </c>
      <c r="F72" s="14">
        <v>7677</v>
      </c>
      <c r="G72" s="13">
        <v>231.78</v>
      </c>
      <c r="H72" s="14">
        <v>7236</v>
      </c>
      <c r="I72" s="13">
        <v>234.48</v>
      </c>
    </row>
    <row r="73" spans="1:9" ht="12.75">
      <c r="A73" t="s">
        <v>362</v>
      </c>
      <c r="B73" s="14">
        <v>4132</v>
      </c>
      <c r="C73" s="24">
        <v>224.78</v>
      </c>
      <c r="D73" s="13">
        <v>4696</v>
      </c>
      <c r="E73" s="13">
        <v>225.99</v>
      </c>
      <c r="F73" s="14">
        <v>4637</v>
      </c>
      <c r="G73" s="13">
        <v>222.36</v>
      </c>
      <c r="H73" s="14">
        <v>3924</v>
      </c>
      <c r="I73" s="13">
        <v>219.94</v>
      </c>
    </row>
    <row r="74" spans="1:9" ht="12.75">
      <c r="A74" t="s">
        <v>108</v>
      </c>
      <c r="B74" s="14">
        <v>6455</v>
      </c>
      <c r="C74" s="24">
        <v>224.42</v>
      </c>
      <c r="D74" s="13">
        <v>6602</v>
      </c>
      <c r="E74" s="13">
        <v>223.08</v>
      </c>
      <c r="F74" s="14">
        <v>6946</v>
      </c>
      <c r="G74" s="13">
        <v>227.11</v>
      </c>
      <c r="H74" s="14">
        <v>6869</v>
      </c>
      <c r="I74" s="13">
        <v>225.76</v>
      </c>
    </row>
    <row r="75" spans="1:9" ht="12.75">
      <c r="A75" t="s">
        <v>26</v>
      </c>
      <c r="B75" s="14">
        <v>7099</v>
      </c>
      <c r="C75" s="24">
        <v>264.88</v>
      </c>
      <c r="D75" s="13">
        <v>7249</v>
      </c>
      <c r="E75" s="13">
        <v>267.76</v>
      </c>
      <c r="F75" s="14">
        <v>7583</v>
      </c>
      <c r="G75" s="13">
        <v>260.56</v>
      </c>
      <c r="H75" s="14">
        <v>7557.33</v>
      </c>
      <c r="I75" s="13">
        <v>263.44</v>
      </c>
    </row>
    <row r="76" spans="1:9" ht="12.75">
      <c r="A76" t="s">
        <v>568</v>
      </c>
      <c r="B76" s="14">
        <v>4542</v>
      </c>
      <c r="C76" s="24">
        <v>204.75</v>
      </c>
      <c r="D76" s="13">
        <v>1493</v>
      </c>
      <c r="E76" s="13">
        <v>207.61</v>
      </c>
      <c r="F76" s="14">
        <v>4957</v>
      </c>
      <c r="G76" s="13">
        <v>204.75</v>
      </c>
      <c r="H76" s="14">
        <v>5072</v>
      </c>
      <c r="I76" s="13">
        <v>226.23</v>
      </c>
    </row>
    <row r="77" spans="1:9" ht="12.75">
      <c r="A77" t="s">
        <v>367</v>
      </c>
      <c r="B77" s="14">
        <v>5692</v>
      </c>
      <c r="C77" s="24">
        <v>225.84</v>
      </c>
      <c r="D77" s="13">
        <v>5473</v>
      </c>
      <c r="E77" s="13">
        <v>217.39</v>
      </c>
      <c r="F77" s="14">
        <v>6248</v>
      </c>
      <c r="G77" s="13">
        <v>224.43</v>
      </c>
      <c r="H77" s="14">
        <v>5997</v>
      </c>
      <c r="I77" s="13">
        <v>224.43</v>
      </c>
    </row>
    <row r="78" spans="1:9" ht="12.75">
      <c r="A78" t="s">
        <v>99</v>
      </c>
      <c r="B78" s="14">
        <v>5760</v>
      </c>
      <c r="C78" s="24">
        <v>250.91</v>
      </c>
      <c r="D78" s="13">
        <v>6386</v>
      </c>
      <c r="E78" s="13">
        <v>245.99</v>
      </c>
      <c r="F78" s="14">
        <v>6792</v>
      </c>
      <c r="G78" s="13">
        <v>242.71</v>
      </c>
      <c r="H78" s="14">
        <v>6498.67</v>
      </c>
      <c r="I78" s="13">
        <v>250.91</v>
      </c>
    </row>
    <row r="79" spans="1:9" ht="12.75">
      <c r="A79" t="s">
        <v>311</v>
      </c>
      <c r="B79" s="14">
        <v>16551</v>
      </c>
      <c r="C79" s="24">
        <v>239.9</v>
      </c>
      <c r="D79" s="13">
        <v>15951</v>
      </c>
      <c r="E79" s="13">
        <v>252.29</v>
      </c>
      <c r="F79" s="14">
        <v>16840</v>
      </c>
      <c r="G79" s="13">
        <v>261.58</v>
      </c>
      <c r="H79" s="14">
        <v>16403.67</v>
      </c>
      <c r="I79" s="13">
        <v>255.39</v>
      </c>
    </row>
    <row r="80" spans="1:9" ht="12.75">
      <c r="A80" t="s">
        <v>494</v>
      </c>
      <c r="B80" s="14">
        <v>9285</v>
      </c>
      <c r="C80" s="24">
        <v>225.77</v>
      </c>
      <c r="D80" s="13">
        <v>9786</v>
      </c>
      <c r="E80" s="13">
        <v>227.18</v>
      </c>
      <c r="F80" s="14">
        <v>10044</v>
      </c>
      <c r="G80" s="13">
        <v>225.77</v>
      </c>
      <c r="H80" s="14">
        <v>10080.33</v>
      </c>
      <c r="I80" s="13">
        <v>228.58</v>
      </c>
    </row>
    <row r="81" spans="1:9" ht="12.75">
      <c r="A81" t="s">
        <v>334</v>
      </c>
      <c r="B81" s="14">
        <v>6381</v>
      </c>
      <c r="C81" s="24">
        <v>265.32</v>
      </c>
      <c r="D81" s="13">
        <v>6298</v>
      </c>
      <c r="E81" s="13">
        <v>266.84</v>
      </c>
      <c r="F81" s="14">
        <v>6414</v>
      </c>
      <c r="G81" s="13">
        <v>266.84</v>
      </c>
      <c r="H81" s="14">
        <v>6313.67</v>
      </c>
      <c r="I81" s="13">
        <v>254.66</v>
      </c>
    </row>
    <row r="82" spans="1:9" ht="12.75">
      <c r="A82" t="s">
        <v>44</v>
      </c>
      <c r="B82" s="14">
        <v>2771</v>
      </c>
      <c r="C82" s="24">
        <v>217.97</v>
      </c>
      <c r="D82" s="13">
        <v>2796</v>
      </c>
      <c r="E82" s="13">
        <v>225.44</v>
      </c>
      <c r="F82" s="14">
        <v>3057</v>
      </c>
      <c r="G82" s="13">
        <v>212</v>
      </c>
      <c r="H82" s="14">
        <v>3050.67</v>
      </c>
      <c r="I82" s="13">
        <v>212</v>
      </c>
    </row>
    <row r="83" spans="1:9" ht="12.75">
      <c r="A83" t="s">
        <v>303</v>
      </c>
      <c r="B83" s="14">
        <v>5911</v>
      </c>
      <c r="C83" s="24">
        <v>219.13</v>
      </c>
      <c r="D83" s="13">
        <v>5791</v>
      </c>
      <c r="E83" s="13">
        <v>220.53</v>
      </c>
      <c r="F83" s="14">
        <v>5636</v>
      </c>
      <c r="G83" s="13">
        <v>217.74</v>
      </c>
      <c r="H83" s="14">
        <v>5711.33</v>
      </c>
      <c r="I83" s="13">
        <v>221.93</v>
      </c>
    </row>
    <row r="84" spans="1:9" ht="12.75">
      <c r="A84" t="s">
        <v>214</v>
      </c>
      <c r="B84" s="14">
        <v>1748</v>
      </c>
      <c r="C84" s="24">
        <v>261.55</v>
      </c>
      <c r="D84" s="13">
        <v>1748</v>
      </c>
      <c r="E84" s="13">
        <v>266.69</v>
      </c>
      <c r="F84" s="14">
        <v>2033</v>
      </c>
      <c r="G84" s="13">
        <v>264.97</v>
      </c>
      <c r="H84" s="14">
        <v>1986</v>
      </c>
      <c r="I84" s="13">
        <v>266.69</v>
      </c>
    </row>
    <row r="85" spans="1:9" ht="12.75">
      <c r="A85" t="s">
        <v>9</v>
      </c>
      <c r="B85" s="14">
        <v>16885</v>
      </c>
      <c r="C85" s="24">
        <v>281.85</v>
      </c>
      <c r="D85" s="13">
        <v>16859</v>
      </c>
      <c r="E85" s="13">
        <v>277.22</v>
      </c>
      <c r="F85" s="14">
        <v>15758</v>
      </c>
      <c r="G85" s="13">
        <v>280.31</v>
      </c>
      <c r="H85" s="14">
        <v>16106</v>
      </c>
      <c r="I85" s="13">
        <v>278.76</v>
      </c>
    </row>
    <row r="86" spans="1:9" ht="12.75">
      <c r="A86" t="s">
        <v>143</v>
      </c>
      <c r="B86" s="14">
        <v>4286</v>
      </c>
      <c r="C86" s="24">
        <v>265.96</v>
      </c>
      <c r="D86" s="13">
        <v>4174</v>
      </c>
      <c r="E86" s="13">
        <v>256.21</v>
      </c>
      <c r="F86" s="14">
        <v>4300</v>
      </c>
      <c r="G86" s="13">
        <v>265.96</v>
      </c>
      <c r="H86" s="14">
        <v>4473</v>
      </c>
      <c r="I86" s="13">
        <v>270.84</v>
      </c>
    </row>
    <row r="87" spans="1:9" ht="12.75">
      <c r="A87" t="s">
        <v>368</v>
      </c>
      <c r="B87" s="14">
        <v>7063</v>
      </c>
      <c r="C87" s="24">
        <v>234.14</v>
      </c>
      <c r="D87" s="13">
        <v>6673</v>
      </c>
      <c r="E87" s="13">
        <v>231.36</v>
      </c>
      <c r="F87" s="14">
        <v>7502</v>
      </c>
      <c r="G87" s="13">
        <v>227.2</v>
      </c>
      <c r="H87" s="14">
        <v>7200</v>
      </c>
      <c r="I87" s="13">
        <v>229.97</v>
      </c>
    </row>
    <row r="88" spans="1:9" ht="12.75">
      <c r="A88" t="s">
        <v>516</v>
      </c>
      <c r="B88" s="14">
        <v>25501</v>
      </c>
      <c r="C88" s="24">
        <v>261.7</v>
      </c>
      <c r="D88" s="13">
        <v>17868</v>
      </c>
      <c r="E88" s="13">
        <v>263.21</v>
      </c>
      <c r="F88" s="14">
        <v>26110</v>
      </c>
      <c r="G88" s="13">
        <v>260.19</v>
      </c>
      <c r="H88" s="14">
        <v>26520</v>
      </c>
      <c r="I88" s="13">
        <v>263.21</v>
      </c>
    </row>
    <row r="89" spans="1:9" ht="12.75">
      <c r="A89" t="s">
        <v>385</v>
      </c>
      <c r="B89" s="14">
        <v>14069</v>
      </c>
      <c r="C89" s="24">
        <v>254.34</v>
      </c>
      <c r="D89" s="13">
        <v>14155</v>
      </c>
      <c r="E89" s="13">
        <v>259.11</v>
      </c>
      <c r="F89" s="14">
        <v>14110</v>
      </c>
      <c r="G89" s="13">
        <v>267.07</v>
      </c>
      <c r="H89" s="14">
        <v>14243</v>
      </c>
      <c r="I89" s="13">
        <v>268.66</v>
      </c>
    </row>
    <row r="90" spans="1:9" ht="12.75">
      <c r="A90" t="s">
        <v>386</v>
      </c>
      <c r="B90" s="14">
        <v>6246</v>
      </c>
      <c r="C90" s="24">
        <v>211.63</v>
      </c>
      <c r="D90" s="13">
        <v>6718</v>
      </c>
      <c r="E90" s="13">
        <v>209.04</v>
      </c>
      <c r="F90" s="14">
        <v>6903</v>
      </c>
      <c r="G90" s="13">
        <v>210.34</v>
      </c>
      <c r="H90" s="14">
        <v>6913</v>
      </c>
      <c r="I90" s="13">
        <v>216.8</v>
      </c>
    </row>
    <row r="91" spans="1:9" ht="12.75">
      <c r="A91" t="s">
        <v>29</v>
      </c>
      <c r="B91" s="14">
        <v>6157</v>
      </c>
      <c r="C91" s="24">
        <v>218.45</v>
      </c>
      <c r="D91" s="13">
        <v>6145</v>
      </c>
      <c r="E91" s="13">
        <v>218.45</v>
      </c>
      <c r="F91" s="14">
        <v>5608</v>
      </c>
      <c r="G91" s="13">
        <v>219.73</v>
      </c>
      <c r="H91" s="14">
        <v>5506</v>
      </c>
      <c r="I91" s="13">
        <v>222.28</v>
      </c>
    </row>
    <row r="92" spans="1:9" ht="12.75">
      <c r="A92" t="s">
        <v>549</v>
      </c>
      <c r="B92" s="14">
        <v>1317</v>
      </c>
      <c r="C92" s="24">
        <v>195.24</v>
      </c>
      <c r="D92" s="13">
        <v>1302</v>
      </c>
      <c r="E92" s="13">
        <v>180.28</v>
      </c>
      <c r="F92" s="14">
        <v>1497</v>
      </c>
      <c r="G92" s="13">
        <v>200.99</v>
      </c>
      <c r="H92" s="14">
        <v>1499.33</v>
      </c>
      <c r="I92" s="13">
        <v>194.09</v>
      </c>
    </row>
    <row r="93" spans="1:9" ht="12.75">
      <c r="A93" t="s">
        <v>100</v>
      </c>
      <c r="B93" s="14">
        <v>2196</v>
      </c>
      <c r="C93" s="24">
        <v>289.5</v>
      </c>
      <c r="D93" s="13">
        <v>1820</v>
      </c>
      <c r="E93" s="13">
        <v>282.94</v>
      </c>
      <c r="F93" s="14">
        <v>1902</v>
      </c>
      <c r="G93" s="13">
        <v>269.81</v>
      </c>
      <c r="H93" s="14">
        <v>2255.67</v>
      </c>
      <c r="I93" s="13">
        <v>276.38</v>
      </c>
    </row>
    <row r="94" spans="1:9" ht="12.75">
      <c r="A94" t="s">
        <v>408</v>
      </c>
      <c r="B94" s="14">
        <v>22626</v>
      </c>
      <c r="C94" s="24">
        <v>270.72</v>
      </c>
      <c r="D94" s="13">
        <v>23055</v>
      </c>
      <c r="E94" s="13">
        <v>265.3</v>
      </c>
      <c r="F94" s="14">
        <v>23274</v>
      </c>
      <c r="G94" s="13">
        <v>268.91</v>
      </c>
      <c r="H94" s="14">
        <v>24024</v>
      </c>
      <c r="I94" s="13">
        <v>276.14</v>
      </c>
    </row>
    <row r="95" spans="1:9" ht="12.75">
      <c r="A95" t="s">
        <v>488</v>
      </c>
      <c r="B95" s="14">
        <v>10969</v>
      </c>
      <c r="C95" s="24">
        <v>251.3</v>
      </c>
      <c r="D95" s="13">
        <v>11283</v>
      </c>
      <c r="E95" s="13">
        <v>249.92</v>
      </c>
      <c r="F95" s="14">
        <v>11515</v>
      </c>
      <c r="G95" s="13">
        <v>251.3</v>
      </c>
      <c r="H95" s="14">
        <v>11229.67</v>
      </c>
      <c r="I95" s="13">
        <v>249.92</v>
      </c>
    </row>
    <row r="96" spans="1:9" ht="12.75">
      <c r="A96" t="s">
        <v>561</v>
      </c>
      <c r="B96" s="14">
        <v>14783</v>
      </c>
      <c r="C96" s="24">
        <v>249.52</v>
      </c>
      <c r="D96" s="13">
        <v>14254</v>
      </c>
      <c r="E96" s="13">
        <v>255.45</v>
      </c>
      <c r="F96" s="14">
        <v>14321</v>
      </c>
      <c r="G96" s="13">
        <v>249.52</v>
      </c>
      <c r="H96" s="14">
        <v>15489.33</v>
      </c>
      <c r="I96" s="13">
        <v>258.41</v>
      </c>
    </row>
    <row r="97" spans="1:9" ht="12.75">
      <c r="A97" t="s">
        <v>598</v>
      </c>
      <c r="B97" s="14">
        <v>1612</v>
      </c>
      <c r="C97" s="24">
        <v>210.52</v>
      </c>
      <c r="D97" s="13">
        <v>1113</v>
      </c>
      <c r="E97" s="13">
        <v>206.34</v>
      </c>
      <c r="F97" s="14">
        <v>1865</v>
      </c>
      <c r="G97" s="13">
        <v>197.96</v>
      </c>
      <c r="H97" s="14">
        <v>1824.67</v>
      </c>
      <c r="I97" s="13">
        <v>196.57</v>
      </c>
    </row>
    <row r="98" spans="1:9" ht="12.75">
      <c r="A98" t="s">
        <v>58</v>
      </c>
      <c r="B98" s="14">
        <v>1941</v>
      </c>
      <c r="C98" s="24">
        <v>260.6</v>
      </c>
      <c r="D98" s="13">
        <v>1339</v>
      </c>
      <c r="E98" s="13">
        <v>250.11</v>
      </c>
      <c r="F98" s="14">
        <v>1932</v>
      </c>
      <c r="G98" s="13">
        <v>262.35</v>
      </c>
      <c r="H98" s="14">
        <v>1848.33</v>
      </c>
      <c r="I98" s="13">
        <v>264.1</v>
      </c>
    </row>
    <row r="99" spans="1:9" ht="12.75">
      <c r="A99" t="s">
        <v>154</v>
      </c>
      <c r="B99" s="14">
        <v>16451</v>
      </c>
      <c r="C99" s="24">
        <v>236.44</v>
      </c>
      <c r="D99" s="13">
        <v>16900</v>
      </c>
      <c r="E99" s="13">
        <v>233.5</v>
      </c>
      <c r="F99" s="14">
        <v>16227</v>
      </c>
      <c r="G99" s="13">
        <v>232.03</v>
      </c>
      <c r="H99" s="14">
        <v>15806.33</v>
      </c>
      <c r="I99" s="13">
        <v>230.57</v>
      </c>
    </row>
    <row r="100" spans="1:9" ht="12.75">
      <c r="A100" t="s">
        <v>45</v>
      </c>
      <c r="B100" s="14">
        <v>2285</v>
      </c>
      <c r="C100" s="24">
        <v>265.04</v>
      </c>
      <c r="D100" s="13">
        <v>1991</v>
      </c>
      <c r="E100" s="13">
        <v>263.33</v>
      </c>
      <c r="F100" s="14">
        <v>1978</v>
      </c>
      <c r="G100" s="13">
        <v>268.47</v>
      </c>
      <c r="H100" s="14">
        <v>2290</v>
      </c>
      <c r="I100" s="13">
        <v>253.07</v>
      </c>
    </row>
    <row r="101" spans="1:9" ht="12.75">
      <c r="A101" t="s">
        <v>253</v>
      </c>
      <c r="B101" s="14">
        <v>1967</v>
      </c>
      <c r="C101" s="24">
        <v>254.64</v>
      </c>
      <c r="D101" s="13">
        <v>2069</v>
      </c>
      <c r="E101" s="13">
        <v>244.04</v>
      </c>
      <c r="F101" s="14">
        <v>1927</v>
      </c>
      <c r="G101" s="13">
        <v>265.24</v>
      </c>
      <c r="H101" s="14">
        <v>1824</v>
      </c>
      <c r="I101" s="13">
        <v>251.11</v>
      </c>
    </row>
    <row r="102" spans="1:9" ht="12.75">
      <c r="A102" t="s">
        <v>267</v>
      </c>
      <c r="B102" s="14">
        <v>6109</v>
      </c>
      <c r="C102" s="24">
        <v>251.38</v>
      </c>
      <c r="D102" s="13">
        <v>6146</v>
      </c>
      <c r="E102" s="13">
        <v>274.06</v>
      </c>
      <c r="F102" s="14">
        <v>5577</v>
      </c>
      <c r="G102" s="13">
        <v>244.9</v>
      </c>
      <c r="H102" s="14">
        <v>5826.33</v>
      </c>
      <c r="I102" s="13">
        <v>259.48</v>
      </c>
    </row>
    <row r="103" spans="1:9" ht="12.75">
      <c r="A103" t="s">
        <v>343</v>
      </c>
      <c r="B103" s="14">
        <v>17431</v>
      </c>
      <c r="C103" s="24">
        <v>216.35</v>
      </c>
      <c r="D103" s="13">
        <v>17515</v>
      </c>
      <c r="E103" s="13">
        <v>215.12</v>
      </c>
      <c r="F103" s="14">
        <v>16472</v>
      </c>
      <c r="G103" s="13">
        <v>213.88</v>
      </c>
      <c r="H103" s="14">
        <v>16765</v>
      </c>
      <c r="I103" s="13">
        <v>211.41</v>
      </c>
    </row>
    <row r="104" spans="1:9" ht="12.75">
      <c r="A104" t="s">
        <v>198</v>
      </c>
      <c r="B104" s="14">
        <v>5285</v>
      </c>
      <c r="C104" s="24">
        <v>234.6</v>
      </c>
      <c r="D104" s="13">
        <v>5862</v>
      </c>
      <c r="E104" s="13">
        <v>235.94</v>
      </c>
      <c r="F104" s="14">
        <v>5892</v>
      </c>
      <c r="G104" s="13">
        <v>218.59</v>
      </c>
      <c r="H104" s="14">
        <v>5893</v>
      </c>
      <c r="I104" s="13">
        <v>219.92</v>
      </c>
    </row>
    <row r="105" spans="1:9" ht="12.75">
      <c r="A105" t="s">
        <v>397</v>
      </c>
      <c r="B105" s="14">
        <v>10528</v>
      </c>
      <c r="C105" s="24">
        <v>252.53</v>
      </c>
      <c r="D105" s="13">
        <v>10268</v>
      </c>
      <c r="E105" s="13">
        <v>243.92</v>
      </c>
      <c r="F105" s="14">
        <v>9956</v>
      </c>
      <c r="G105" s="13">
        <v>251.09</v>
      </c>
      <c r="H105" s="14">
        <v>9962.33</v>
      </c>
      <c r="I105" s="13">
        <v>256.83</v>
      </c>
    </row>
    <row r="106" spans="1:9" ht="12.75">
      <c r="A106" t="s">
        <v>312</v>
      </c>
      <c r="B106" s="14">
        <v>11360</v>
      </c>
      <c r="C106" s="24">
        <v>223.01</v>
      </c>
      <c r="D106" s="13">
        <v>11268</v>
      </c>
      <c r="E106" s="13">
        <v>224.39</v>
      </c>
      <c r="F106" s="14">
        <v>10114</v>
      </c>
      <c r="G106" s="13">
        <v>217.52</v>
      </c>
      <c r="H106" s="14">
        <v>10128</v>
      </c>
      <c r="I106" s="13">
        <v>213.4</v>
      </c>
    </row>
    <row r="107" spans="1:9" ht="12.75">
      <c r="A107" t="s">
        <v>62</v>
      </c>
      <c r="B107" s="14">
        <v>6450</v>
      </c>
      <c r="C107" s="24">
        <v>236.85</v>
      </c>
      <c r="D107" s="13">
        <v>6447</v>
      </c>
      <c r="E107" s="13">
        <v>236.85</v>
      </c>
      <c r="F107" s="14">
        <v>6983</v>
      </c>
      <c r="G107" s="13">
        <v>238.17</v>
      </c>
      <c r="H107" s="14">
        <v>6997.33</v>
      </c>
      <c r="I107" s="13">
        <v>234.2</v>
      </c>
    </row>
    <row r="108" spans="1:9" ht="12.75">
      <c r="A108" t="s">
        <v>46</v>
      </c>
      <c r="B108" s="14">
        <v>7753</v>
      </c>
      <c r="C108" s="24">
        <v>233.37</v>
      </c>
      <c r="D108" s="13">
        <v>7755</v>
      </c>
      <c r="E108" s="13">
        <v>228.12</v>
      </c>
      <c r="F108" s="14">
        <v>8050</v>
      </c>
      <c r="G108" s="13">
        <v>232.06</v>
      </c>
      <c r="H108" s="14">
        <v>8342.33</v>
      </c>
      <c r="I108" s="13">
        <v>233.37</v>
      </c>
    </row>
    <row r="109" spans="1:9" ht="12.75">
      <c r="A109" t="s">
        <v>564</v>
      </c>
      <c r="B109" s="14">
        <v>483</v>
      </c>
      <c r="C109" s="24">
        <v>255.84</v>
      </c>
      <c r="D109" s="13">
        <v>305</v>
      </c>
      <c r="E109" s="13">
        <v>227.87</v>
      </c>
      <c r="F109" s="14">
        <v>248</v>
      </c>
      <c r="G109" s="13">
        <v>252.34</v>
      </c>
      <c r="H109" s="14">
        <v>225</v>
      </c>
      <c r="I109" s="13">
        <v>234.86</v>
      </c>
    </row>
    <row r="110" spans="1:9" ht="12.75">
      <c r="A110" t="s">
        <v>225</v>
      </c>
      <c r="B110" s="14">
        <v>3098</v>
      </c>
      <c r="C110" s="24">
        <v>258.8</v>
      </c>
      <c r="D110" s="13">
        <v>2537</v>
      </c>
      <c r="E110" s="13">
        <v>257.12</v>
      </c>
      <c r="F110" s="14">
        <v>2429</v>
      </c>
      <c r="G110" s="13">
        <v>265.53</v>
      </c>
      <c r="H110" s="14">
        <v>3047.33</v>
      </c>
      <c r="I110" s="13">
        <v>260.49</v>
      </c>
    </row>
    <row r="111" spans="1:9" ht="12.75">
      <c r="A111" t="s">
        <v>80</v>
      </c>
      <c r="B111" s="14">
        <v>6306</v>
      </c>
      <c r="C111" s="24">
        <v>254.98</v>
      </c>
      <c r="D111" s="13">
        <v>6375</v>
      </c>
      <c r="E111" s="13">
        <v>256.46</v>
      </c>
      <c r="F111" s="14">
        <v>6337</v>
      </c>
      <c r="G111" s="13">
        <v>247.56</v>
      </c>
      <c r="H111" s="14">
        <v>4147</v>
      </c>
      <c r="I111" s="13">
        <v>247.56</v>
      </c>
    </row>
    <row r="112" spans="1:9" ht="12.75">
      <c r="A112" t="s">
        <v>541</v>
      </c>
      <c r="B112" s="14">
        <v>3009</v>
      </c>
      <c r="C112" s="24">
        <v>223.11</v>
      </c>
      <c r="D112" s="13">
        <v>3343</v>
      </c>
      <c r="E112" s="13">
        <v>217.88</v>
      </c>
      <c r="F112" s="14">
        <v>3270</v>
      </c>
      <c r="G112" s="13">
        <v>227.03</v>
      </c>
      <c r="H112" s="14">
        <v>3113</v>
      </c>
      <c r="I112" s="13">
        <v>221.8</v>
      </c>
    </row>
    <row r="113" spans="1:9" ht="12.75">
      <c r="A113" t="s">
        <v>255</v>
      </c>
      <c r="B113" s="14">
        <v>5544</v>
      </c>
      <c r="C113" s="24">
        <v>220</v>
      </c>
      <c r="D113" s="13">
        <v>5182</v>
      </c>
      <c r="E113" s="13">
        <v>230.96</v>
      </c>
      <c r="F113" s="14">
        <v>5446</v>
      </c>
      <c r="G113" s="13">
        <v>218.63</v>
      </c>
      <c r="H113" s="14">
        <v>5099.33</v>
      </c>
      <c r="I113" s="13">
        <v>224.11</v>
      </c>
    </row>
    <row r="114" spans="1:9" ht="12.75">
      <c r="A114" t="s">
        <v>47</v>
      </c>
      <c r="B114" s="14">
        <v>3133</v>
      </c>
      <c r="C114" s="24">
        <v>216.96</v>
      </c>
      <c r="D114" s="13">
        <v>3308</v>
      </c>
      <c r="E114" s="13">
        <v>220.44</v>
      </c>
      <c r="F114" s="14">
        <v>3080</v>
      </c>
      <c r="G114" s="13">
        <v>213.49</v>
      </c>
      <c r="H114" s="14">
        <v>3460</v>
      </c>
      <c r="I114" s="13">
        <v>216.96</v>
      </c>
    </row>
    <row r="115" spans="1:9" ht="12.75">
      <c r="A115" t="s">
        <v>474</v>
      </c>
      <c r="B115" s="14">
        <v>11216</v>
      </c>
      <c r="C115" s="24">
        <v>248.08</v>
      </c>
      <c r="D115" s="13">
        <v>7656</v>
      </c>
      <c r="E115" s="13">
        <v>254.04</v>
      </c>
      <c r="F115" s="14">
        <v>11223</v>
      </c>
      <c r="G115" s="13">
        <v>255.53</v>
      </c>
      <c r="H115" s="14">
        <v>11956.33</v>
      </c>
      <c r="I115" s="13">
        <v>262.97</v>
      </c>
    </row>
    <row r="116" spans="1:9" ht="12.75">
      <c r="A116" t="s">
        <v>216</v>
      </c>
      <c r="B116" s="14">
        <v>15110</v>
      </c>
      <c r="C116" s="24">
        <v>263.98</v>
      </c>
      <c r="D116" s="13">
        <v>15269</v>
      </c>
      <c r="E116" s="13">
        <v>262.28</v>
      </c>
      <c r="F116" s="14">
        <v>15562</v>
      </c>
      <c r="G116" s="13">
        <v>262.28</v>
      </c>
      <c r="H116" s="14">
        <v>15600</v>
      </c>
      <c r="I116" s="13">
        <v>252.08</v>
      </c>
    </row>
    <row r="117" spans="1:9" ht="12.75">
      <c r="A117" t="s">
        <v>112</v>
      </c>
      <c r="B117" s="14">
        <v>10721</v>
      </c>
      <c r="C117" s="24">
        <v>259.43</v>
      </c>
      <c r="D117" s="13">
        <v>11941</v>
      </c>
      <c r="E117" s="13">
        <v>262.47</v>
      </c>
      <c r="F117" s="14">
        <v>12193</v>
      </c>
      <c r="G117" s="13">
        <v>257.91</v>
      </c>
      <c r="H117" s="14">
        <v>12197.33</v>
      </c>
      <c r="I117" s="13">
        <v>256.39</v>
      </c>
    </row>
    <row r="118" spans="1:9" ht="12.75">
      <c r="A118" t="s">
        <v>601</v>
      </c>
      <c r="B118" s="14">
        <v>2595</v>
      </c>
      <c r="C118" s="24">
        <v>278.23</v>
      </c>
      <c r="D118" s="13">
        <v>2909</v>
      </c>
      <c r="E118" s="13">
        <v>295.54</v>
      </c>
      <c r="F118" s="14">
        <v>2860</v>
      </c>
      <c r="G118" s="13">
        <v>299.01</v>
      </c>
      <c r="H118" s="14">
        <v>2624.33</v>
      </c>
      <c r="I118" s="13">
        <v>288.62</v>
      </c>
    </row>
    <row r="119" spans="1:9" ht="12.75">
      <c r="A119" t="s">
        <v>361</v>
      </c>
      <c r="B119" s="14">
        <v>5947</v>
      </c>
      <c r="C119" s="24">
        <v>257.54</v>
      </c>
      <c r="D119" s="13">
        <v>6163</v>
      </c>
      <c r="E119" s="13">
        <v>265.74</v>
      </c>
      <c r="F119" s="14">
        <v>6674</v>
      </c>
      <c r="G119" s="13">
        <v>275.59</v>
      </c>
      <c r="H119" s="14">
        <v>6512</v>
      </c>
      <c r="I119" s="13">
        <v>250.97</v>
      </c>
    </row>
    <row r="120" spans="1:9" ht="12.75">
      <c r="A120" t="s">
        <v>215</v>
      </c>
      <c r="B120" s="14">
        <v>34175</v>
      </c>
      <c r="C120" s="24">
        <v>273.23</v>
      </c>
      <c r="D120" s="13">
        <v>34478</v>
      </c>
      <c r="E120" s="13">
        <v>278.47</v>
      </c>
      <c r="F120" s="14">
        <v>34766</v>
      </c>
      <c r="G120" s="13">
        <v>274.98</v>
      </c>
      <c r="H120" s="14">
        <v>34286.67</v>
      </c>
      <c r="I120" s="13">
        <v>280.21</v>
      </c>
    </row>
    <row r="121" spans="1:9" ht="12.75">
      <c r="A121" t="s">
        <v>300</v>
      </c>
      <c r="B121" s="14">
        <v>2674</v>
      </c>
      <c r="C121" s="24">
        <v>195.38</v>
      </c>
      <c r="D121" s="13">
        <v>2827</v>
      </c>
      <c r="E121" s="13">
        <v>199.59</v>
      </c>
      <c r="F121" s="14">
        <v>2766</v>
      </c>
      <c r="G121" s="13">
        <v>195.38</v>
      </c>
      <c r="H121" s="14">
        <v>2483</v>
      </c>
      <c r="I121" s="13">
        <v>193.98</v>
      </c>
    </row>
    <row r="122" spans="1:9" ht="12.75">
      <c r="A122" t="s">
        <v>369</v>
      </c>
      <c r="B122" s="14">
        <v>6344</v>
      </c>
      <c r="C122" s="24">
        <v>217.06</v>
      </c>
      <c r="D122" s="13">
        <v>6047</v>
      </c>
      <c r="E122" s="13">
        <v>207.43</v>
      </c>
      <c r="F122" s="14">
        <v>6442</v>
      </c>
      <c r="G122" s="13">
        <v>206.05</v>
      </c>
      <c r="H122" s="14">
        <v>6224</v>
      </c>
      <c r="I122" s="13">
        <v>221.19</v>
      </c>
    </row>
    <row r="123" spans="1:9" ht="12.75">
      <c r="A123" t="s">
        <v>370</v>
      </c>
      <c r="B123" s="14">
        <v>3898</v>
      </c>
      <c r="C123" s="24">
        <v>234.33</v>
      </c>
      <c r="D123" s="13">
        <v>3734</v>
      </c>
      <c r="E123" s="13">
        <v>235.79</v>
      </c>
      <c r="F123" s="14">
        <v>3487</v>
      </c>
      <c r="G123" s="13">
        <v>219.72</v>
      </c>
      <c r="H123" s="14">
        <v>3124</v>
      </c>
      <c r="I123" s="13">
        <v>248.94</v>
      </c>
    </row>
    <row r="124" spans="1:9" ht="12.75">
      <c r="A124" t="s">
        <v>606</v>
      </c>
      <c r="B124" s="14">
        <v>59</v>
      </c>
      <c r="C124" s="24">
        <v>230.76</v>
      </c>
      <c r="D124" s="13">
        <v>92</v>
      </c>
      <c r="E124" s="13">
        <v>263.97</v>
      </c>
      <c r="F124" s="14">
        <v>92</v>
      </c>
      <c r="G124" s="13">
        <v>230.76</v>
      </c>
      <c r="H124" s="14">
        <v>31</v>
      </c>
      <c r="I124" s="13">
        <v>230.76</v>
      </c>
    </row>
    <row r="125" spans="1:9" ht="12.75">
      <c r="A125" t="s">
        <v>57</v>
      </c>
      <c r="B125" s="14">
        <v>2374</v>
      </c>
      <c r="C125" s="24">
        <v>252.12</v>
      </c>
      <c r="D125" s="13">
        <v>1505</v>
      </c>
      <c r="E125" s="13">
        <v>240.14</v>
      </c>
      <c r="F125" s="14">
        <v>1301</v>
      </c>
      <c r="G125" s="13">
        <v>245.27</v>
      </c>
      <c r="H125" s="14">
        <v>2043</v>
      </c>
      <c r="I125" s="13">
        <v>253.83</v>
      </c>
    </row>
    <row r="126" spans="1:9" ht="12.75">
      <c r="A126" t="s">
        <v>146</v>
      </c>
      <c r="B126" s="14">
        <v>6074</v>
      </c>
      <c r="C126" s="24">
        <v>217.23</v>
      </c>
      <c r="D126" s="13">
        <v>6140</v>
      </c>
      <c r="E126" s="13">
        <v>212.18</v>
      </c>
      <c r="F126" s="14">
        <v>5926</v>
      </c>
      <c r="G126" s="13">
        <v>207.12</v>
      </c>
      <c r="H126" s="14">
        <v>5770.33</v>
      </c>
      <c r="I126" s="13">
        <v>210.91</v>
      </c>
    </row>
    <row r="127" spans="1:9" ht="12.75">
      <c r="A127" t="s">
        <v>37</v>
      </c>
      <c r="B127" s="14">
        <v>180</v>
      </c>
      <c r="C127" s="24">
        <v>224.76</v>
      </c>
      <c r="D127" s="13">
        <v>168</v>
      </c>
      <c r="E127" s="13">
        <v>250.11</v>
      </c>
      <c r="F127" s="14">
        <v>184</v>
      </c>
      <c r="G127" s="13">
        <v>224.76</v>
      </c>
      <c r="H127" s="14">
        <v>184</v>
      </c>
      <c r="I127" s="13">
        <v>270.39</v>
      </c>
    </row>
    <row r="128" spans="1:9" ht="12.75">
      <c r="A128" t="s">
        <v>360</v>
      </c>
      <c r="B128" s="14">
        <v>953</v>
      </c>
      <c r="C128" s="24">
        <v>240.13</v>
      </c>
      <c r="D128" s="13">
        <v>1088</v>
      </c>
      <c r="E128" s="13">
        <v>268.75</v>
      </c>
      <c r="F128" s="14">
        <v>1653</v>
      </c>
      <c r="G128" s="13">
        <v>253.6</v>
      </c>
      <c r="H128" s="14">
        <v>1564</v>
      </c>
      <c r="I128" s="13">
        <v>253.6</v>
      </c>
    </row>
    <row r="129" spans="1:9" ht="12.75">
      <c r="A129" t="s">
        <v>24</v>
      </c>
      <c r="B129" s="14">
        <v>1921</v>
      </c>
      <c r="C129" s="24">
        <v>230.67</v>
      </c>
      <c r="D129" s="13">
        <v>1879</v>
      </c>
      <c r="E129" s="13">
        <v>228.19</v>
      </c>
      <c r="F129" s="14">
        <v>2045</v>
      </c>
      <c r="G129" s="13">
        <v>231.91</v>
      </c>
      <c r="H129" s="14">
        <v>2313</v>
      </c>
      <c r="I129" s="13">
        <v>230.67</v>
      </c>
    </row>
    <row r="130" spans="1:9" ht="12.75">
      <c r="A130" t="s">
        <v>371</v>
      </c>
      <c r="B130" s="14">
        <v>4196</v>
      </c>
      <c r="C130" s="24">
        <v>268.07</v>
      </c>
      <c r="D130" s="13">
        <v>4289</v>
      </c>
      <c r="E130" s="13">
        <v>276.21</v>
      </c>
      <c r="F130" s="14">
        <v>4017</v>
      </c>
      <c r="G130" s="13">
        <v>279.46</v>
      </c>
      <c r="H130" s="14">
        <v>4479.33</v>
      </c>
      <c r="I130" s="13">
        <v>272.95</v>
      </c>
    </row>
    <row r="131" spans="1:9" ht="12.75">
      <c r="A131" t="s">
        <v>176</v>
      </c>
      <c r="B131" s="14">
        <v>6314</v>
      </c>
      <c r="C131" s="24">
        <v>263.4</v>
      </c>
      <c r="D131" s="13">
        <v>5687</v>
      </c>
      <c r="E131" s="13">
        <v>258.54</v>
      </c>
      <c r="F131" s="14">
        <v>5927</v>
      </c>
      <c r="G131" s="13">
        <v>261.78</v>
      </c>
      <c r="H131" s="14">
        <v>5850</v>
      </c>
      <c r="I131" s="13">
        <v>255.3</v>
      </c>
    </row>
    <row r="132" spans="1:9" ht="12.75">
      <c r="A132" t="s">
        <v>553</v>
      </c>
      <c r="B132" s="14">
        <v>5722</v>
      </c>
      <c r="C132" s="24">
        <v>210.37</v>
      </c>
      <c r="D132" s="13">
        <v>5291</v>
      </c>
      <c r="E132" s="13">
        <v>214.1</v>
      </c>
      <c r="F132" s="14">
        <v>5367</v>
      </c>
      <c r="G132" s="13">
        <v>207.89</v>
      </c>
      <c r="H132" s="14">
        <v>5441</v>
      </c>
      <c r="I132" s="13">
        <v>219.07</v>
      </c>
    </row>
    <row r="133" spans="1:9" ht="12.75">
      <c r="A133" t="s">
        <v>107</v>
      </c>
      <c r="B133" s="14">
        <v>9460</v>
      </c>
      <c r="C133" s="24">
        <v>238.86</v>
      </c>
      <c r="D133" s="13">
        <v>9409</v>
      </c>
      <c r="E133" s="13">
        <v>240.43</v>
      </c>
      <c r="F133" s="14">
        <v>10422</v>
      </c>
      <c r="G133" s="13">
        <v>246.7</v>
      </c>
      <c r="H133" s="14">
        <v>10706.33</v>
      </c>
      <c r="I133" s="13">
        <v>231.02</v>
      </c>
    </row>
    <row r="134" spans="1:9" ht="12.75">
      <c r="A134" t="s">
        <v>359</v>
      </c>
      <c r="B134" s="14">
        <v>11323</v>
      </c>
      <c r="C134" s="24">
        <v>287.62</v>
      </c>
      <c r="D134" s="13">
        <v>10952</v>
      </c>
      <c r="E134" s="13">
        <v>284.08</v>
      </c>
      <c r="F134" s="14">
        <v>10961</v>
      </c>
      <c r="G134" s="13">
        <v>278.77</v>
      </c>
      <c r="H134" s="14">
        <v>9978.67</v>
      </c>
      <c r="I134" s="13">
        <v>282.31</v>
      </c>
    </row>
    <row r="135" spans="1:9" ht="12.75">
      <c r="A135" t="s">
        <v>23</v>
      </c>
      <c r="B135" s="14">
        <v>2270</v>
      </c>
      <c r="C135" s="24">
        <v>259.74</v>
      </c>
      <c r="D135" s="13">
        <v>2215</v>
      </c>
      <c r="E135" s="13">
        <v>251.35</v>
      </c>
      <c r="F135" s="14">
        <v>2466</v>
      </c>
      <c r="G135" s="13">
        <v>231.2</v>
      </c>
      <c r="H135" s="14">
        <v>2645.33</v>
      </c>
      <c r="I135" s="13">
        <v>258.06</v>
      </c>
    </row>
    <row r="136" spans="1:9" ht="12.75">
      <c r="A136" t="s">
        <v>426</v>
      </c>
      <c r="B136" s="14">
        <v>3826</v>
      </c>
      <c r="C136" s="24">
        <v>190.49</v>
      </c>
      <c r="D136" s="13">
        <v>4106</v>
      </c>
      <c r="E136" s="13">
        <v>182.25</v>
      </c>
      <c r="F136" s="14">
        <v>4397</v>
      </c>
      <c r="G136" s="13">
        <v>184.6</v>
      </c>
      <c r="H136" s="14">
        <v>4750.33</v>
      </c>
      <c r="I136" s="13">
        <v>185.78</v>
      </c>
    </row>
    <row r="137" spans="1:9" ht="12.75">
      <c r="A137" t="s">
        <v>405</v>
      </c>
      <c r="B137" s="14">
        <v>12039</v>
      </c>
      <c r="C137" s="24">
        <v>281.55</v>
      </c>
      <c r="D137" s="13">
        <v>11847</v>
      </c>
      <c r="E137" s="13">
        <v>289.75</v>
      </c>
      <c r="F137" s="14">
        <v>12254</v>
      </c>
      <c r="G137" s="13">
        <v>284.83</v>
      </c>
      <c r="H137" s="14">
        <v>12487</v>
      </c>
      <c r="I137" s="13">
        <v>283.19</v>
      </c>
    </row>
    <row r="138" spans="1:9" ht="12.75">
      <c r="A138" t="s">
        <v>117</v>
      </c>
      <c r="B138" s="14">
        <v>2155</v>
      </c>
      <c r="C138" s="24">
        <v>236.43</v>
      </c>
      <c r="D138" s="13">
        <v>2036</v>
      </c>
      <c r="E138" s="13">
        <v>239.81</v>
      </c>
      <c r="F138" s="14">
        <v>1925</v>
      </c>
      <c r="G138" s="13">
        <v>266.81</v>
      </c>
      <c r="H138" s="14">
        <v>2157</v>
      </c>
      <c r="I138" s="13">
        <v>244.87</v>
      </c>
    </row>
    <row r="139" spans="1:9" ht="12.75">
      <c r="A139" t="s">
        <v>49</v>
      </c>
      <c r="B139" s="14">
        <v>3935</v>
      </c>
      <c r="C139" s="24">
        <v>201.15</v>
      </c>
      <c r="D139" s="13">
        <v>3353</v>
      </c>
      <c r="E139" s="13">
        <v>202.43</v>
      </c>
      <c r="F139" s="14">
        <v>3586</v>
      </c>
      <c r="G139" s="13">
        <v>210.09</v>
      </c>
      <c r="H139" s="14">
        <v>3804.33</v>
      </c>
      <c r="I139" s="13">
        <v>201.15</v>
      </c>
    </row>
    <row r="140" spans="1:9" ht="12.75">
      <c r="A140" t="s">
        <v>513</v>
      </c>
      <c r="B140" s="14">
        <v>5283</v>
      </c>
      <c r="C140" s="24">
        <v>214.79</v>
      </c>
      <c r="D140" s="13">
        <v>4983</v>
      </c>
      <c r="E140" s="13">
        <v>222.34</v>
      </c>
      <c r="F140" s="14">
        <v>5293</v>
      </c>
      <c r="G140" s="13">
        <v>226.86</v>
      </c>
      <c r="H140" s="14">
        <v>5202</v>
      </c>
      <c r="I140" s="13">
        <v>258.55</v>
      </c>
    </row>
    <row r="141" spans="1:9" ht="12.75">
      <c r="A141" t="s">
        <v>261</v>
      </c>
      <c r="B141" s="14">
        <v>3945</v>
      </c>
      <c r="C141" s="24">
        <v>224.57</v>
      </c>
      <c r="D141" s="13">
        <v>4002</v>
      </c>
      <c r="E141" s="13">
        <v>233.21</v>
      </c>
      <c r="F141" s="14">
        <v>4097</v>
      </c>
      <c r="G141" s="13">
        <v>227.04</v>
      </c>
      <c r="H141" s="14">
        <v>3962.67</v>
      </c>
      <c r="I141" s="13">
        <v>235.68</v>
      </c>
    </row>
    <row r="142" spans="1:9" ht="12.75">
      <c r="A142" t="s">
        <v>292</v>
      </c>
      <c r="B142" s="14">
        <v>7574</v>
      </c>
      <c r="C142" s="24">
        <v>267.82</v>
      </c>
      <c r="D142" s="13">
        <v>7889</v>
      </c>
      <c r="E142" s="13">
        <v>274.52</v>
      </c>
      <c r="F142" s="14">
        <v>8138</v>
      </c>
      <c r="G142" s="13">
        <v>274.52</v>
      </c>
      <c r="H142" s="14">
        <v>8401.33</v>
      </c>
      <c r="I142" s="13">
        <v>274.52</v>
      </c>
    </row>
    <row r="143" spans="1:9" ht="12.75">
      <c r="A143" t="s">
        <v>48</v>
      </c>
      <c r="B143" s="14">
        <v>6620</v>
      </c>
      <c r="C143" s="24">
        <v>248.6</v>
      </c>
      <c r="D143" s="13">
        <v>7646</v>
      </c>
      <c r="E143" s="13">
        <v>254.33</v>
      </c>
      <c r="F143" s="14">
        <v>8007</v>
      </c>
      <c r="G143" s="13">
        <v>252.9</v>
      </c>
      <c r="H143" s="14">
        <v>6785.33</v>
      </c>
      <c r="I143" s="13">
        <v>254.33</v>
      </c>
    </row>
    <row r="144" spans="1:9" ht="12.75">
      <c r="A144" t="s">
        <v>92</v>
      </c>
      <c r="B144" s="14">
        <v>5383</v>
      </c>
      <c r="C144" s="24">
        <v>237</v>
      </c>
      <c r="D144" s="13">
        <v>5582</v>
      </c>
      <c r="E144" s="13">
        <v>237</v>
      </c>
      <c r="F144" s="14">
        <v>5962</v>
      </c>
      <c r="G144" s="13">
        <v>231.89</v>
      </c>
      <c r="H144" s="14">
        <v>5608</v>
      </c>
      <c r="I144" s="13">
        <v>240.84</v>
      </c>
    </row>
    <row r="145" spans="1:9" ht="12.75">
      <c r="A145" t="s">
        <v>322</v>
      </c>
      <c r="B145" s="14">
        <v>4572</v>
      </c>
      <c r="C145" s="24">
        <v>234.93</v>
      </c>
      <c r="D145" s="13">
        <v>4491</v>
      </c>
      <c r="E145" s="13">
        <v>236.28</v>
      </c>
      <c r="F145" s="14">
        <v>4569</v>
      </c>
      <c r="G145" s="13">
        <v>241.67</v>
      </c>
      <c r="H145" s="14">
        <v>4259</v>
      </c>
      <c r="I145" s="13">
        <v>243.02</v>
      </c>
    </row>
    <row r="146" spans="1:9" ht="12.75">
      <c r="A146" t="s">
        <v>147</v>
      </c>
      <c r="B146" s="14">
        <v>5368</v>
      </c>
      <c r="C146" s="24">
        <v>207.29</v>
      </c>
      <c r="D146" s="13">
        <v>5673</v>
      </c>
      <c r="E146" s="13">
        <v>207.29</v>
      </c>
      <c r="F146" s="14">
        <v>6793</v>
      </c>
      <c r="G146" s="13">
        <v>206.01</v>
      </c>
      <c r="H146" s="14">
        <v>6516.67</v>
      </c>
      <c r="I146" s="13">
        <v>209.86</v>
      </c>
    </row>
    <row r="147" spans="1:9" ht="12.75">
      <c r="A147" t="s">
        <v>358</v>
      </c>
      <c r="B147" s="14">
        <v>6377</v>
      </c>
      <c r="C147" s="24">
        <v>197.36</v>
      </c>
      <c r="D147" s="13">
        <v>5957</v>
      </c>
      <c r="E147" s="13">
        <v>196.21</v>
      </c>
      <c r="F147" s="14">
        <v>6342</v>
      </c>
      <c r="G147" s="13">
        <v>195.07</v>
      </c>
      <c r="H147" s="14">
        <v>6529.67</v>
      </c>
      <c r="I147" s="13">
        <v>206.54</v>
      </c>
    </row>
    <row r="148" spans="1:9" ht="12.75">
      <c r="A148" t="s">
        <v>177</v>
      </c>
      <c r="B148" s="14">
        <v>2014</v>
      </c>
      <c r="C148" s="24">
        <v>244.92</v>
      </c>
      <c r="D148" s="13">
        <v>2303</v>
      </c>
      <c r="E148" s="13">
        <v>244.92</v>
      </c>
      <c r="F148" s="14">
        <v>2664</v>
      </c>
      <c r="G148" s="13">
        <v>247.91</v>
      </c>
      <c r="H148" s="14">
        <v>2995.67</v>
      </c>
      <c r="I148" s="13">
        <v>225.5</v>
      </c>
    </row>
    <row r="149" spans="1:9" ht="12.75">
      <c r="A149" t="s">
        <v>533</v>
      </c>
      <c r="B149" s="14">
        <v>2318</v>
      </c>
      <c r="C149" s="24">
        <v>227.21</v>
      </c>
      <c r="D149" s="13">
        <v>2262</v>
      </c>
      <c r="E149" s="13">
        <v>225.84</v>
      </c>
      <c r="F149" s="14">
        <v>2374</v>
      </c>
      <c r="G149" s="13">
        <v>223.09</v>
      </c>
      <c r="H149" s="14">
        <v>2206</v>
      </c>
      <c r="I149" s="13">
        <v>227.21</v>
      </c>
    </row>
    <row r="150" spans="1:9" ht="12.75">
      <c r="A150" t="s">
        <v>59</v>
      </c>
      <c r="B150" s="14">
        <v>5363</v>
      </c>
      <c r="C150" s="24">
        <v>204.63</v>
      </c>
      <c r="D150" s="13">
        <v>5757</v>
      </c>
      <c r="E150" s="13">
        <v>201.84</v>
      </c>
      <c r="F150" s="14">
        <v>5731</v>
      </c>
      <c r="G150" s="13">
        <v>201.84</v>
      </c>
      <c r="H150" s="14">
        <v>6166.67</v>
      </c>
      <c r="I150" s="13">
        <v>206.02</v>
      </c>
    </row>
    <row r="151" spans="1:9" ht="12.75">
      <c r="A151" t="s">
        <v>294</v>
      </c>
      <c r="B151" s="14">
        <v>9207</v>
      </c>
      <c r="C151" s="24">
        <v>260.19</v>
      </c>
      <c r="D151" s="13">
        <v>9101</v>
      </c>
      <c r="E151" s="13">
        <v>255.33</v>
      </c>
      <c r="F151" s="14">
        <v>9711</v>
      </c>
      <c r="G151" s="13">
        <v>258.57</v>
      </c>
      <c r="H151" s="14">
        <v>9338</v>
      </c>
      <c r="I151" s="13">
        <v>252.09</v>
      </c>
    </row>
    <row r="152" spans="1:9" ht="12.75">
      <c r="A152" t="s">
        <v>265</v>
      </c>
      <c r="B152" s="14">
        <v>6102</v>
      </c>
      <c r="C152" s="24">
        <v>214.79</v>
      </c>
      <c r="D152" s="13">
        <v>5811</v>
      </c>
      <c r="E152" s="13">
        <v>216</v>
      </c>
      <c r="F152" s="14">
        <v>5248</v>
      </c>
      <c r="G152" s="13">
        <v>211.16</v>
      </c>
      <c r="H152" s="14">
        <v>5079</v>
      </c>
      <c r="I152" s="13">
        <v>212.37</v>
      </c>
    </row>
    <row r="153" spans="1:9" ht="12.75">
      <c r="A153" t="s">
        <v>104</v>
      </c>
      <c r="B153" s="14">
        <v>1517</v>
      </c>
      <c r="C153" s="24">
        <v>286.49</v>
      </c>
      <c r="D153" s="13">
        <v>1676</v>
      </c>
      <c r="E153" s="13">
        <v>281.24</v>
      </c>
      <c r="F153" s="14">
        <v>1995</v>
      </c>
      <c r="G153" s="13">
        <v>300.47</v>
      </c>
      <c r="H153" s="14">
        <v>2145.67</v>
      </c>
      <c r="I153" s="13">
        <v>284.74</v>
      </c>
    </row>
    <row r="154" spans="1:9" ht="12.75">
      <c r="A154" t="s">
        <v>579</v>
      </c>
      <c r="B154" s="14">
        <v>1954</v>
      </c>
      <c r="C154" s="24">
        <v>260.35</v>
      </c>
      <c r="D154" s="13">
        <v>2153</v>
      </c>
      <c r="E154" s="13">
        <v>243.81</v>
      </c>
      <c r="F154" s="14">
        <v>2321</v>
      </c>
      <c r="G154" s="13">
        <v>254.34</v>
      </c>
      <c r="H154" s="14">
        <v>2481.67</v>
      </c>
      <c r="I154" s="13">
        <v>258.85</v>
      </c>
    </row>
    <row r="155" spans="1:9" ht="12.75">
      <c r="A155" t="s">
        <v>333</v>
      </c>
      <c r="B155" s="14">
        <v>4099</v>
      </c>
      <c r="C155" s="24">
        <v>215.89</v>
      </c>
      <c r="D155" s="13">
        <v>4213</v>
      </c>
      <c r="E155" s="13">
        <v>215.89</v>
      </c>
      <c r="F155" s="14">
        <v>4589</v>
      </c>
      <c r="G155" s="13">
        <v>224.27</v>
      </c>
      <c r="H155" s="14">
        <v>4770.67</v>
      </c>
      <c r="I155" s="13">
        <v>217.29</v>
      </c>
    </row>
    <row r="156" spans="1:9" ht="12.75">
      <c r="A156" t="s">
        <v>179</v>
      </c>
      <c r="B156" s="14">
        <v>3579</v>
      </c>
      <c r="C156" s="24">
        <v>255.63</v>
      </c>
      <c r="D156" s="13">
        <v>3577</v>
      </c>
      <c r="E156" s="13">
        <v>244.73</v>
      </c>
      <c r="F156" s="14">
        <v>3546</v>
      </c>
      <c r="G156" s="13">
        <v>241.62</v>
      </c>
      <c r="H156" s="14">
        <v>3624.67</v>
      </c>
      <c r="I156" s="13">
        <v>247.84</v>
      </c>
    </row>
    <row r="157" spans="1:9" ht="12.75">
      <c r="A157" t="s">
        <v>569</v>
      </c>
      <c r="B157" s="14">
        <v>5195</v>
      </c>
      <c r="C157" s="24">
        <v>206.74</v>
      </c>
      <c r="D157" s="13">
        <v>5819</v>
      </c>
      <c r="E157" s="13">
        <v>206.74</v>
      </c>
      <c r="F157" s="14">
        <v>6266</v>
      </c>
      <c r="G157" s="13">
        <v>202.32</v>
      </c>
      <c r="H157" s="14">
        <v>6033</v>
      </c>
      <c r="I157" s="13">
        <v>206.74</v>
      </c>
    </row>
    <row r="158" spans="1:9" ht="12.75">
      <c r="A158" t="s">
        <v>129</v>
      </c>
      <c r="B158" s="14">
        <v>3955</v>
      </c>
      <c r="C158" s="24">
        <v>255.55</v>
      </c>
      <c r="D158" s="13">
        <v>4061</v>
      </c>
      <c r="E158" s="13">
        <v>259.36</v>
      </c>
      <c r="F158" s="14">
        <v>4089</v>
      </c>
      <c r="G158" s="13">
        <v>259.36</v>
      </c>
      <c r="H158" s="14">
        <v>3759.67</v>
      </c>
      <c r="I158" s="13">
        <v>251.73</v>
      </c>
    </row>
    <row r="159" spans="1:9" ht="12.75">
      <c r="A159" t="s">
        <v>93</v>
      </c>
      <c r="B159" s="14">
        <v>3608</v>
      </c>
      <c r="C159" s="24">
        <v>249.41</v>
      </c>
      <c r="D159" s="13">
        <v>3622</v>
      </c>
      <c r="E159" s="13">
        <v>244.28</v>
      </c>
      <c r="F159" s="14">
        <v>3955</v>
      </c>
      <c r="G159" s="13">
        <v>252.84</v>
      </c>
      <c r="H159" s="14">
        <v>4206.33</v>
      </c>
      <c r="I159" s="13">
        <v>247.7</v>
      </c>
    </row>
    <row r="160" spans="1:9" ht="12.75">
      <c r="A160" t="s">
        <v>315</v>
      </c>
      <c r="B160" s="14">
        <v>11257</v>
      </c>
      <c r="C160" s="24">
        <v>242.92</v>
      </c>
      <c r="D160" s="13">
        <v>10822</v>
      </c>
      <c r="E160" s="13">
        <v>241.46</v>
      </c>
      <c r="F160" s="14">
        <v>11381</v>
      </c>
      <c r="G160" s="13">
        <v>238.53</v>
      </c>
      <c r="H160" s="14">
        <v>11530.67</v>
      </c>
      <c r="I160" s="13">
        <v>244.39</v>
      </c>
    </row>
    <row r="161" spans="1:9" ht="12.75">
      <c r="A161" t="s">
        <v>316</v>
      </c>
      <c r="B161" s="14">
        <v>8192</v>
      </c>
      <c r="C161" s="24">
        <v>245.85</v>
      </c>
      <c r="D161" s="13">
        <v>8060</v>
      </c>
      <c r="E161" s="13">
        <v>241.47</v>
      </c>
      <c r="F161" s="14">
        <v>7945</v>
      </c>
      <c r="G161" s="13">
        <v>232.72</v>
      </c>
      <c r="H161" s="14">
        <v>7815</v>
      </c>
      <c r="I161" s="13">
        <v>237.09</v>
      </c>
    </row>
    <row r="162" spans="1:9" ht="12.75">
      <c r="A162" t="s">
        <v>148</v>
      </c>
      <c r="B162" s="14">
        <v>6369</v>
      </c>
      <c r="C162" s="24">
        <v>223.34</v>
      </c>
      <c r="D162" s="13">
        <v>7174</v>
      </c>
      <c r="E162" s="13">
        <v>217.89</v>
      </c>
      <c r="F162" s="14">
        <v>7400</v>
      </c>
      <c r="G162" s="13">
        <v>217.89</v>
      </c>
      <c r="H162" s="14">
        <v>7205.33</v>
      </c>
      <c r="I162" s="13">
        <v>221.97</v>
      </c>
    </row>
    <row r="163" spans="1:9" ht="12.75">
      <c r="A163" t="s">
        <v>395</v>
      </c>
      <c r="B163" s="14">
        <v>10316</v>
      </c>
      <c r="C163" s="24">
        <v>234.99</v>
      </c>
      <c r="D163" s="13">
        <v>9769</v>
      </c>
      <c r="E163" s="13">
        <v>237.6</v>
      </c>
      <c r="F163" s="14">
        <v>10963</v>
      </c>
      <c r="G163" s="13">
        <v>237.6</v>
      </c>
      <c r="H163" s="14">
        <v>10904.33</v>
      </c>
      <c r="I163" s="13">
        <v>240.21</v>
      </c>
    </row>
    <row r="164" spans="1:9" ht="12.75">
      <c r="A164" t="s">
        <v>157</v>
      </c>
      <c r="B164" s="14">
        <v>3265</v>
      </c>
      <c r="C164" s="24">
        <v>239.66</v>
      </c>
      <c r="D164" s="13">
        <v>2886</v>
      </c>
      <c r="E164" s="13">
        <v>224.09</v>
      </c>
      <c r="F164" s="14">
        <v>1923</v>
      </c>
      <c r="G164" s="13">
        <v>236.54</v>
      </c>
      <c r="H164" s="14">
        <v>2908</v>
      </c>
      <c r="I164" s="13">
        <v>236.54</v>
      </c>
    </row>
    <row r="165" spans="1:9" ht="12.75">
      <c r="A165" t="s">
        <v>456</v>
      </c>
      <c r="B165" s="14">
        <v>7128</v>
      </c>
      <c r="C165" s="24">
        <v>242.27</v>
      </c>
      <c r="D165" s="13">
        <v>6822</v>
      </c>
      <c r="E165" s="13">
        <v>240.91</v>
      </c>
      <c r="F165" s="14">
        <v>7509</v>
      </c>
      <c r="G165" s="13">
        <v>236.85</v>
      </c>
      <c r="H165" s="14">
        <v>7449.67</v>
      </c>
      <c r="I165" s="13">
        <v>234.15</v>
      </c>
    </row>
    <row r="166" spans="1:9" ht="12.75">
      <c r="A166" t="s">
        <v>298</v>
      </c>
      <c r="B166" s="14">
        <v>5702</v>
      </c>
      <c r="C166" s="24">
        <v>224.2</v>
      </c>
      <c r="D166" s="13">
        <v>5872</v>
      </c>
      <c r="E166" s="13">
        <v>232.04</v>
      </c>
      <c r="F166" s="14">
        <v>6341</v>
      </c>
      <c r="G166" s="13">
        <v>228.12</v>
      </c>
      <c r="H166" s="14">
        <v>6394.67</v>
      </c>
      <c r="I166" s="13">
        <v>222.89</v>
      </c>
    </row>
    <row r="167" spans="1:9" ht="12.75">
      <c r="A167" t="s">
        <v>89</v>
      </c>
      <c r="B167" s="14">
        <v>6092</v>
      </c>
      <c r="C167" s="24">
        <v>228.95</v>
      </c>
      <c r="D167" s="13">
        <v>6498</v>
      </c>
      <c r="E167" s="13">
        <v>234.26</v>
      </c>
      <c r="F167" s="14">
        <v>7124</v>
      </c>
      <c r="G167" s="13">
        <v>240.88</v>
      </c>
      <c r="H167" s="14">
        <v>7204</v>
      </c>
      <c r="I167" s="13">
        <v>232.93</v>
      </c>
    </row>
    <row r="168" spans="1:9" ht="12.75">
      <c r="A168" t="s">
        <v>372</v>
      </c>
      <c r="B168" s="14">
        <v>2115</v>
      </c>
      <c r="C168" s="24">
        <v>269.24</v>
      </c>
      <c r="D168" s="13">
        <v>1815</v>
      </c>
      <c r="E168" s="13">
        <v>270.95</v>
      </c>
      <c r="F168" s="14">
        <v>1941</v>
      </c>
      <c r="G168" s="13">
        <v>270.95</v>
      </c>
      <c r="H168" s="14">
        <v>1780</v>
      </c>
      <c r="I168" s="13">
        <v>298.33</v>
      </c>
    </row>
    <row r="169" spans="1:9" ht="12.75">
      <c r="A169" t="s">
        <v>209</v>
      </c>
      <c r="B169" s="14">
        <v>3758</v>
      </c>
      <c r="C169" s="24">
        <v>490.89</v>
      </c>
      <c r="D169" s="13">
        <v>3776</v>
      </c>
      <c r="E169" s="13">
        <v>476.82</v>
      </c>
      <c r="F169" s="14">
        <v>3848</v>
      </c>
      <c r="G169" s="13">
        <v>481.51</v>
      </c>
      <c r="H169" s="14">
        <v>3701.67</v>
      </c>
      <c r="I169" s="13">
        <v>481.51</v>
      </c>
    </row>
    <row r="170" spans="1:9" ht="12.75">
      <c r="A170" t="s">
        <v>373</v>
      </c>
      <c r="B170" s="14">
        <v>2611</v>
      </c>
      <c r="C170" s="24">
        <v>527.46</v>
      </c>
      <c r="D170" s="13">
        <v>2495</v>
      </c>
      <c r="E170" s="13">
        <v>540.19</v>
      </c>
      <c r="F170" s="14">
        <v>2716</v>
      </c>
      <c r="G170" s="13">
        <v>537.64</v>
      </c>
      <c r="H170" s="14">
        <v>2774.67</v>
      </c>
      <c r="I170" s="13">
        <v>512.18</v>
      </c>
    </row>
    <row r="171" spans="1:9" ht="12.75">
      <c r="A171" t="s">
        <v>607</v>
      </c>
      <c r="B171" s="14">
        <v>0</v>
      </c>
      <c r="C171" s="24">
        <v>522.46</v>
      </c>
      <c r="D171" s="13">
        <v>330</v>
      </c>
      <c r="E171" s="13">
        <v>519.8</v>
      </c>
      <c r="F171" s="14">
        <v>330</v>
      </c>
      <c r="G171" s="13">
        <v>533.1</v>
      </c>
      <c r="H171" s="14">
        <v>749.33</v>
      </c>
      <c r="I171" s="13">
        <v>567.67</v>
      </c>
    </row>
    <row r="172" spans="1:9" ht="12.75">
      <c r="A172" t="s">
        <v>202</v>
      </c>
      <c r="B172" s="14">
        <v>3168</v>
      </c>
      <c r="C172" s="24">
        <v>514.67</v>
      </c>
      <c r="D172" s="13">
        <v>3284</v>
      </c>
      <c r="E172" s="13">
        <v>527.09</v>
      </c>
      <c r="F172" s="14">
        <v>2989</v>
      </c>
      <c r="G172" s="13">
        <v>519.64</v>
      </c>
      <c r="H172" s="14">
        <v>3177</v>
      </c>
      <c r="I172" s="13">
        <v>509.7</v>
      </c>
    </row>
    <row r="173" spans="1:9" ht="12.75">
      <c r="A173" t="s">
        <v>563</v>
      </c>
      <c r="B173" s="14">
        <v>865</v>
      </c>
      <c r="C173" s="24">
        <v>242.27</v>
      </c>
      <c r="D173" s="13">
        <v>555</v>
      </c>
      <c r="E173" s="13">
        <v>292.97</v>
      </c>
      <c r="F173" s="14">
        <v>620</v>
      </c>
      <c r="G173" s="13">
        <v>249.27</v>
      </c>
      <c r="H173" s="14">
        <v>1136</v>
      </c>
      <c r="I173" s="13">
        <v>280.73</v>
      </c>
    </row>
    <row r="174" spans="1:9" ht="12.75">
      <c r="A174" t="s">
        <v>127</v>
      </c>
      <c r="B174" s="14">
        <v>5413</v>
      </c>
      <c r="C174" s="24">
        <v>228.27</v>
      </c>
      <c r="D174" s="13">
        <v>5844</v>
      </c>
      <c r="E174" s="13">
        <v>239</v>
      </c>
      <c r="F174" s="14">
        <v>6200</v>
      </c>
      <c r="G174" s="13">
        <v>226.74</v>
      </c>
      <c r="H174" s="14">
        <v>5981.67</v>
      </c>
      <c r="I174" s="13">
        <v>226.74</v>
      </c>
    </row>
    <row r="175" spans="1:9" ht="12.75">
      <c r="A175" t="s">
        <v>336</v>
      </c>
      <c r="B175" s="14">
        <v>403</v>
      </c>
      <c r="C175" s="24">
        <v>235.4</v>
      </c>
      <c r="D175" s="13">
        <v>359</v>
      </c>
      <c r="E175" s="13">
        <v>291.34</v>
      </c>
      <c r="F175" s="14">
        <v>187</v>
      </c>
      <c r="G175" s="13">
        <v>231.9</v>
      </c>
      <c r="H175" s="14">
        <v>141.33</v>
      </c>
      <c r="I175" s="13">
        <v>207.43</v>
      </c>
    </row>
    <row r="176" spans="1:9" ht="12.75">
      <c r="A176" t="s">
        <v>268</v>
      </c>
      <c r="B176" s="14">
        <v>4589</v>
      </c>
      <c r="C176" s="24">
        <v>263.95</v>
      </c>
      <c r="D176" s="13">
        <v>4629</v>
      </c>
      <c r="E176" s="13">
        <v>273.07</v>
      </c>
      <c r="F176" s="14">
        <v>4942</v>
      </c>
      <c r="G176" s="13">
        <v>267.6</v>
      </c>
      <c r="H176" s="14">
        <v>4951.67</v>
      </c>
      <c r="I176" s="13">
        <v>254.83</v>
      </c>
    </row>
    <row r="177" spans="1:9" ht="12.75">
      <c r="A177" t="s">
        <v>604</v>
      </c>
      <c r="B177" s="14">
        <v>1072</v>
      </c>
      <c r="C177" s="24">
        <v>229.53</v>
      </c>
      <c r="D177" s="13">
        <v>950</v>
      </c>
      <c r="E177" s="13">
        <v>248.36</v>
      </c>
      <c r="F177" s="14">
        <v>744</v>
      </c>
      <c r="G177" s="13">
        <v>224.4</v>
      </c>
      <c r="H177" s="14">
        <v>1056</v>
      </c>
      <c r="I177" s="13">
        <v>253.49</v>
      </c>
    </row>
    <row r="178" spans="1:9" ht="12.75">
      <c r="A178" t="s">
        <v>119</v>
      </c>
      <c r="B178" s="14">
        <v>11169</v>
      </c>
      <c r="C178" s="24">
        <v>270.72</v>
      </c>
      <c r="D178" s="13">
        <v>10934</v>
      </c>
      <c r="E178" s="13">
        <v>265.96</v>
      </c>
      <c r="F178" s="14">
        <v>10982</v>
      </c>
      <c r="G178" s="13">
        <v>265.96</v>
      </c>
      <c r="H178" s="14">
        <v>10265</v>
      </c>
      <c r="I178" s="13">
        <v>270.72</v>
      </c>
    </row>
    <row r="179" spans="1:9" ht="12.75">
      <c r="A179" t="s">
        <v>63</v>
      </c>
      <c r="B179" s="14">
        <v>7458</v>
      </c>
      <c r="C179" s="24">
        <v>220.21</v>
      </c>
      <c r="D179" s="13">
        <v>7775</v>
      </c>
      <c r="E179" s="13">
        <v>226.15</v>
      </c>
      <c r="F179" s="14">
        <v>8044</v>
      </c>
      <c r="G179" s="13">
        <v>212.8</v>
      </c>
      <c r="H179" s="14">
        <v>7693</v>
      </c>
      <c r="I179" s="13">
        <v>220.21</v>
      </c>
    </row>
    <row r="180" spans="1:9" ht="12.75">
      <c r="A180" t="s">
        <v>134</v>
      </c>
      <c r="B180" s="14">
        <v>10111</v>
      </c>
      <c r="C180" s="24">
        <v>259.17</v>
      </c>
      <c r="D180" s="13">
        <v>9575</v>
      </c>
      <c r="E180" s="13">
        <v>265.39</v>
      </c>
      <c r="F180" s="14">
        <v>10430</v>
      </c>
      <c r="G180" s="13">
        <v>265.39</v>
      </c>
      <c r="H180" s="14">
        <v>10950.33</v>
      </c>
      <c r="I180" s="13">
        <v>260.73</v>
      </c>
    </row>
    <row r="181" spans="1:9" ht="12.75">
      <c r="A181" t="s">
        <v>374</v>
      </c>
      <c r="B181" s="14">
        <v>6022</v>
      </c>
      <c r="C181" s="24">
        <v>201.09</v>
      </c>
      <c r="D181" s="13">
        <v>5973</v>
      </c>
      <c r="E181" s="13">
        <v>212.26</v>
      </c>
      <c r="F181" s="14">
        <v>6504</v>
      </c>
      <c r="G181" s="13">
        <v>210.86</v>
      </c>
      <c r="H181" s="14">
        <v>6566</v>
      </c>
      <c r="I181" s="13">
        <v>224.82</v>
      </c>
    </row>
    <row r="182" spans="1:9" ht="12.75">
      <c r="A182" t="s">
        <v>375</v>
      </c>
      <c r="B182" s="14">
        <v>15677</v>
      </c>
      <c r="C182" s="24">
        <v>244.05</v>
      </c>
      <c r="D182" s="13">
        <v>16090</v>
      </c>
      <c r="E182" s="13">
        <v>244.05</v>
      </c>
      <c r="F182" s="14">
        <v>16618</v>
      </c>
      <c r="G182" s="13">
        <v>244.05</v>
      </c>
      <c r="H182" s="14">
        <v>16272.33</v>
      </c>
      <c r="I182" s="13">
        <v>248.46</v>
      </c>
    </row>
    <row r="183" spans="1:9" ht="12.75">
      <c r="A183" t="s">
        <v>407</v>
      </c>
      <c r="B183" s="14">
        <v>12115</v>
      </c>
      <c r="C183" s="24">
        <v>236.29</v>
      </c>
      <c r="D183" s="13">
        <v>12297</v>
      </c>
      <c r="E183" s="13">
        <v>233.77</v>
      </c>
      <c r="F183" s="14">
        <v>12021</v>
      </c>
      <c r="G183" s="13">
        <v>233.77</v>
      </c>
      <c r="H183" s="14">
        <v>11419.33</v>
      </c>
      <c r="I183" s="13">
        <v>232.5</v>
      </c>
    </row>
    <row r="184" spans="1:9" ht="12.75">
      <c r="A184" t="s">
        <v>376</v>
      </c>
      <c r="B184" s="14">
        <v>7206</v>
      </c>
      <c r="C184" s="24">
        <v>194.41</v>
      </c>
      <c r="D184" s="13">
        <v>7001</v>
      </c>
      <c r="E184" s="13">
        <v>213.49</v>
      </c>
      <c r="F184" s="14">
        <v>7529</v>
      </c>
      <c r="G184" s="13">
        <v>212.13</v>
      </c>
      <c r="H184" s="14">
        <v>7466.67</v>
      </c>
      <c r="I184" s="13">
        <v>217.58</v>
      </c>
    </row>
    <row r="185" spans="1:9" ht="12.75">
      <c r="A185" t="s">
        <v>377</v>
      </c>
      <c r="B185" s="14">
        <v>8321</v>
      </c>
      <c r="C185" s="24">
        <v>493.08</v>
      </c>
      <c r="D185" s="13">
        <v>8123</v>
      </c>
      <c r="E185" s="13">
        <v>485.52</v>
      </c>
      <c r="F185" s="14">
        <v>8417</v>
      </c>
      <c r="G185" s="13">
        <v>483</v>
      </c>
      <c r="H185" s="14">
        <v>8472.67</v>
      </c>
      <c r="I185" s="13">
        <v>480.48</v>
      </c>
    </row>
    <row r="186" spans="1:9" ht="12.75">
      <c r="A186" t="s">
        <v>39</v>
      </c>
      <c r="B186" s="14">
        <v>5228</v>
      </c>
      <c r="C186" s="24">
        <v>413.37</v>
      </c>
      <c r="D186" s="13">
        <v>5271</v>
      </c>
      <c r="E186" s="13">
        <v>406.59</v>
      </c>
      <c r="F186" s="14">
        <v>5275</v>
      </c>
      <c r="G186" s="13">
        <v>402.06</v>
      </c>
      <c r="H186" s="14">
        <v>5147.67</v>
      </c>
      <c r="I186" s="13">
        <v>406.59</v>
      </c>
    </row>
    <row r="187" spans="1:9" ht="12.75">
      <c r="A187" t="s">
        <v>263</v>
      </c>
      <c r="B187" s="14">
        <v>10363</v>
      </c>
      <c r="C187" s="24">
        <v>232.29</v>
      </c>
      <c r="D187" s="13">
        <v>10285</v>
      </c>
      <c r="E187" s="13">
        <v>228.23</v>
      </c>
      <c r="F187" s="14">
        <v>10480</v>
      </c>
      <c r="G187" s="13">
        <v>229.58</v>
      </c>
      <c r="H187" s="14">
        <v>10175.67</v>
      </c>
      <c r="I187" s="13">
        <v>241.77</v>
      </c>
    </row>
    <row r="188" spans="1:9" ht="12.75">
      <c r="A188" t="s">
        <v>270</v>
      </c>
      <c r="B188" s="14">
        <v>6806</v>
      </c>
      <c r="C188" s="24">
        <v>230.35</v>
      </c>
      <c r="D188" s="13">
        <v>6305</v>
      </c>
      <c r="E188" s="13">
        <v>237.51</v>
      </c>
      <c r="F188" s="14">
        <v>6864</v>
      </c>
      <c r="G188" s="13">
        <v>233.21</v>
      </c>
      <c r="H188" s="14">
        <v>6623.67</v>
      </c>
      <c r="I188" s="13">
        <v>233.21</v>
      </c>
    </row>
    <row r="189" spans="1:9" ht="12.75">
      <c r="A189" t="s">
        <v>480</v>
      </c>
      <c r="B189" s="14">
        <v>5105</v>
      </c>
      <c r="C189" s="24">
        <v>239.68</v>
      </c>
      <c r="D189" s="13">
        <v>4316</v>
      </c>
      <c r="E189" s="13">
        <v>251.34</v>
      </c>
      <c r="F189" s="14">
        <v>4702</v>
      </c>
      <c r="G189" s="13">
        <v>257.16</v>
      </c>
      <c r="H189" s="14">
        <v>4598.33</v>
      </c>
      <c r="I189" s="13">
        <v>257.16</v>
      </c>
    </row>
    <row r="190" spans="1:9" ht="12.75">
      <c r="A190" t="s">
        <v>530</v>
      </c>
      <c r="B190" s="14">
        <v>2093</v>
      </c>
      <c r="C190" s="24">
        <v>207.4</v>
      </c>
      <c r="D190" s="13">
        <v>1899</v>
      </c>
      <c r="E190" s="13">
        <v>226.94</v>
      </c>
      <c r="F190" s="14">
        <v>1860</v>
      </c>
      <c r="G190" s="13">
        <v>210.19</v>
      </c>
      <c r="H190" s="14">
        <v>2304</v>
      </c>
      <c r="I190" s="13">
        <v>228.34</v>
      </c>
    </row>
    <row r="191" spans="1:9" ht="12.75">
      <c r="A191" t="s">
        <v>529</v>
      </c>
      <c r="B191" s="14">
        <v>7040</v>
      </c>
      <c r="C191" s="24">
        <v>244.79</v>
      </c>
      <c r="D191" s="13">
        <v>7308</v>
      </c>
      <c r="E191" s="13">
        <v>259.85</v>
      </c>
      <c r="F191" s="14">
        <v>7536</v>
      </c>
      <c r="G191" s="13">
        <v>250.81</v>
      </c>
      <c r="H191" s="14">
        <v>7317</v>
      </c>
      <c r="I191" s="13">
        <v>234.24</v>
      </c>
    </row>
    <row r="192" spans="1:9" ht="12.75">
      <c r="A192" t="s">
        <v>275</v>
      </c>
      <c r="B192" s="14">
        <v>9373</v>
      </c>
      <c r="C192" s="24">
        <v>226.66</v>
      </c>
      <c r="D192" s="13">
        <v>8937</v>
      </c>
      <c r="E192" s="13">
        <v>226.66</v>
      </c>
      <c r="F192" s="14">
        <v>8896</v>
      </c>
      <c r="G192" s="13">
        <v>227.98</v>
      </c>
      <c r="H192" s="14">
        <v>9357.33</v>
      </c>
      <c r="I192" s="13">
        <v>226.66</v>
      </c>
    </row>
    <row r="193" spans="1:9" ht="12.75">
      <c r="A193" t="s">
        <v>124</v>
      </c>
      <c r="B193" s="14">
        <v>6001</v>
      </c>
      <c r="C193" s="24">
        <v>260.96</v>
      </c>
      <c r="D193" s="13">
        <v>5635</v>
      </c>
      <c r="E193" s="13">
        <v>260.96</v>
      </c>
      <c r="F193" s="14">
        <v>6180</v>
      </c>
      <c r="G193" s="13">
        <v>255.11</v>
      </c>
      <c r="H193" s="14">
        <v>5644.33</v>
      </c>
      <c r="I193" s="13">
        <v>260.96</v>
      </c>
    </row>
    <row r="194" spans="1:9" ht="12.75">
      <c r="A194" t="s">
        <v>94</v>
      </c>
      <c r="B194" s="14">
        <v>1787</v>
      </c>
      <c r="C194" s="24">
        <v>205.1</v>
      </c>
      <c r="D194" s="13">
        <v>1999</v>
      </c>
      <c r="E194" s="13">
        <v>212.92</v>
      </c>
      <c r="F194" s="14">
        <v>2099</v>
      </c>
      <c r="G194" s="13">
        <v>215.53</v>
      </c>
      <c r="H194" s="14">
        <v>1745</v>
      </c>
      <c r="I194" s="13">
        <v>223.36</v>
      </c>
    </row>
    <row r="195" spans="1:9" ht="12.75">
      <c r="A195" t="s">
        <v>479</v>
      </c>
      <c r="B195" s="14">
        <v>7319</v>
      </c>
      <c r="C195" s="24">
        <v>245.64</v>
      </c>
      <c r="D195" s="13">
        <v>7606</v>
      </c>
      <c r="E195" s="13">
        <v>245.64</v>
      </c>
      <c r="F195" s="14">
        <v>8118</v>
      </c>
      <c r="G195" s="13">
        <v>244.27</v>
      </c>
      <c r="H195" s="14">
        <v>7716.33</v>
      </c>
      <c r="I195" s="13">
        <v>244.27</v>
      </c>
    </row>
    <row r="196" spans="1:9" ht="12.75">
      <c r="A196" t="s">
        <v>577</v>
      </c>
      <c r="B196" s="14">
        <v>3526</v>
      </c>
      <c r="C196" s="24">
        <v>255.3</v>
      </c>
      <c r="D196" s="13">
        <v>3371</v>
      </c>
      <c r="E196" s="13">
        <v>247.7</v>
      </c>
      <c r="F196" s="14">
        <v>3784</v>
      </c>
      <c r="G196" s="13">
        <v>249.22</v>
      </c>
      <c r="H196" s="14">
        <v>3630.67</v>
      </c>
      <c r="I196" s="13">
        <v>235.54</v>
      </c>
    </row>
    <row r="197" spans="1:9" ht="12.75">
      <c r="A197" t="s">
        <v>247</v>
      </c>
      <c r="B197" s="14">
        <v>1791</v>
      </c>
      <c r="C197" s="24">
        <v>188.45</v>
      </c>
      <c r="D197" s="13">
        <v>1246</v>
      </c>
      <c r="E197" s="13">
        <v>207.99</v>
      </c>
      <c r="F197" s="14">
        <v>1459</v>
      </c>
      <c r="G197" s="13">
        <v>188.45</v>
      </c>
      <c r="H197" s="14">
        <v>1545.67</v>
      </c>
      <c r="I197" s="13">
        <v>196.82</v>
      </c>
    </row>
    <row r="198" spans="1:9" ht="12.75">
      <c r="A198" t="s">
        <v>438</v>
      </c>
      <c r="B198" s="14">
        <v>12010</v>
      </c>
      <c r="C198" s="24">
        <v>248.12</v>
      </c>
      <c r="D198" s="13">
        <v>12150</v>
      </c>
      <c r="E198" s="13">
        <v>254.19</v>
      </c>
      <c r="F198" s="14">
        <v>12579</v>
      </c>
      <c r="G198" s="13">
        <v>267.86</v>
      </c>
      <c r="H198" s="14">
        <v>12564.67</v>
      </c>
      <c r="I198" s="13">
        <v>270.89</v>
      </c>
    </row>
    <row r="199" spans="1:9" ht="12.75">
      <c r="A199" t="s">
        <v>473</v>
      </c>
      <c r="B199" s="14">
        <v>5925</v>
      </c>
      <c r="C199" s="24">
        <v>223.1</v>
      </c>
      <c r="D199" s="13">
        <v>5764</v>
      </c>
      <c r="E199" s="13">
        <v>223.1</v>
      </c>
      <c r="F199" s="14">
        <v>6096</v>
      </c>
      <c r="G199" s="13">
        <v>215.4</v>
      </c>
      <c r="H199" s="14">
        <v>6122.33</v>
      </c>
      <c r="I199" s="13">
        <v>221.82</v>
      </c>
    </row>
    <row r="200" spans="1:9" ht="12.75">
      <c r="A200" t="s">
        <v>131</v>
      </c>
      <c r="B200" s="14">
        <v>5531</v>
      </c>
      <c r="C200" s="24">
        <v>235.25</v>
      </c>
      <c r="D200" s="13">
        <v>5207</v>
      </c>
      <c r="E200" s="13">
        <v>229.06</v>
      </c>
      <c r="F200" s="14">
        <v>5710</v>
      </c>
      <c r="G200" s="13">
        <v>235.25</v>
      </c>
      <c r="H200" s="14">
        <v>5944.67</v>
      </c>
      <c r="I200" s="13">
        <v>244.54</v>
      </c>
    </row>
    <row r="201" spans="1:9" ht="12.75">
      <c r="A201" t="s">
        <v>138</v>
      </c>
      <c r="B201" s="14">
        <v>5702</v>
      </c>
      <c r="C201" s="24">
        <v>214.83</v>
      </c>
      <c r="D201" s="13">
        <v>6004</v>
      </c>
      <c r="E201" s="13">
        <v>212.07</v>
      </c>
      <c r="F201" s="14">
        <v>6056</v>
      </c>
      <c r="G201" s="13">
        <v>217.59</v>
      </c>
      <c r="H201" s="14">
        <v>5908.67</v>
      </c>
      <c r="I201" s="13">
        <v>212.07</v>
      </c>
    </row>
    <row r="202" spans="1:9" ht="12.75">
      <c r="A202" t="s">
        <v>115</v>
      </c>
      <c r="B202" s="14">
        <v>9049</v>
      </c>
      <c r="C202" s="24">
        <v>236.4</v>
      </c>
      <c r="D202" s="13">
        <v>8410</v>
      </c>
      <c r="E202" s="13">
        <v>244.18</v>
      </c>
      <c r="F202" s="14">
        <v>8550</v>
      </c>
      <c r="G202" s="13">
        <v>234.84</v>
      </c>
      <c r="H202" s="14">
        <v>8769.67</v>
      </c>
      <c r="I202" s="13">
        <v>239.51</v>
      </c>
    </row>
    <row r="203" spans="1:9" ht="12.75">
      <c r="A203" t="s">
        <v>36</v>
      </c>
      <c r="B203" s="14">
        <v>6773</v>
      </c>
      <c r="C203" s="24">
        <v>261.57</v>
      </c>
      <c r="D203" s="13">
        <v>7126</v>
      </c>
      <c r="E203" s="13">
        <v>258.75</v>
      </c>
      <c r="F203" s="14">
        <v>7245</v>
      </c>
      <c r="G203" s="13">
        <v>258.75</v>
      </c>
      <c r="H203" s="14">
        <v>6772.33</v>
      </c>
      <c r="I203" s="13">
        <v>260.16</v>
      </c>
    </row>
    <row r="204" spans="1:9" ht="12.75">
      <c r="A204" t="s">
        <v>167</v>
      </c>
      <c r="B204" s="14">
        <v>6249</v>
      </c>
      <c r="C204" s="24">
        <v>248.89</v>
      </c>
      <c r="D204" s="13">
        <v>6083</v>
      </c>
      <c r="E204" s="13">
        <v>248.89</v>
      </c>
      <c r="F204" s="14">
        <v>5925</v>
      </c>
      <c r="G204" s="13">
        <v>254.38</v>
      </c>
      <c r="H204" s="14">
        <v>5472.33</v>
      </c>
      <c r="I204" s="13">
        <v>253.01</v>
      </c>
    </row>
    <row r="205" spans="1:9" ht="12.75">
      <c r="A205" t="s">
        <v>218</v>
      </c>
      <c r="B205" s="14">
        <v>6972</v>
      </c>
      <c r="C205" s="24">
        <v>244.89</v>
      </c>
      <c r="D205" s="13">
        <v>7352</v>
      </c>
      <c r="E205" s="13">
        <v>251</v>
      </c>
      <c r="F205" s="14">
        <v>7694</v>
      </c>
      <c r="G205" s="13">
        <v>254.06</v>
      </c>
      <c r="H205" s="14">
        <v>7474</v>
      </c>
      <c r="I205" s="13">
        <v>249.47</v>
      </c>
    </row>
    <row r="206" spans="1:9" ht="12.75">
      <c r="A206" t="s">
        <v>160</v>
      </c>
      <c r="B206" s="14">
        <v>8312</v>
      </c>
      <c r="C206" s="24">
        <v>244.06</v>
      </c>
      <c r="D206" s="13">
        <v>7868</v>
      </c>
      <c r="E206" s="13">
        <v>237.11</v>
      </c>
      <c r="F206" s="14">
        <v>7649</v>
      </c>
      <c r="G206" s="13">
        <v>234.33</v>
      </c>
      <c r="H206" s="14">
        <v>7527</v>
      </c>
      <c r="I206" s="13">
        <v>231.55</v>
      </c>
    </row>
    <row r="207" spans="1:9" ht="12.75">
      <c r="A207" t="s">
        <v>244</v>
      </c>
      <c r="B207" s="14">
        <v>6636</v>
      </c>
      <c r="C207" s="24">
        <v>223.08</v>
      </c>
      <c r="D207" s="13">
        <v>6275</v>
      </c>
      <c r="E207" s="13">
        <v>225.53</v>
      </c>
      <c r="F207" s="14">
        <v>6844</v>
      </c>
      <c r="G207" s="13">
        <v>231.67</v>
      </c>
      <c r="H207" s="14">
        <v>6826</v>
      </c>
      <c r="I207" s="13">
        <v>225.53</v>
      </c>
    </row>
    <row r="208" spans="1:9" ht="12.75">
      <c r="A208" t="s">
        <v>411</v>
      </c>
      <c r="B208" s="14">
        <v>4207</v>
      </c>
      <c r="C208" s="24">
        <v>243.34</v>
      </c>
      <c r="D208" s="13">
        <v>4213</v>
      </c>
      <c r="E208" s="13">
        <v>235.8</v>
      </c>
      <c r="F208" s="14">
        <v>4233</v>
      </c>
      <c r="G208" s="13">
        <v>247.11</v>
      </c>
      <c r="H208" s="14">
        <v>0</v>
      </c>
      <c r="I208" s="13">
        <v>269.73</v>
      </c>
    </row>
    <row r="209" spans="1:9" ht="12.75">
      <c r="A209" t="s">
        <v>52</v>
      </c>
      <c r="B209" s="14">
        <v>1801</v>
      </c>
      <c r="C209" s="24">
        <v>274.38</v>
      </c>
      <c r="D209" s="13">
        <v>2039</v>
      </c>
      <c r="E209" s="13">
        <v>275.99</v>
      </c>
      <c r="F209" s="14">
        <v>2387</v>
      </c>
      <c r="G209" s="13">
        <v>255.08</v>
      </c>
      <c r="H209" s="14">
        <v>2236.33</v>
      </c>
      <c r="I209" s="13">
        <v>261.51</v>
      </c>
    </row>
    <row r="210" spans="1:9" ht="12.75">
      <c r="A210" t="s">
        <v>535</v>
      </c>
      <c r="B210" s="14">
        <v>8686</v>
      </c>
      <c r="C210" s="24">
        <v>245.77</v>
      </c>
      <c r="D210" s="13">
        <v>9220</v>
      </c>
      <c r="E210" s="13">
        <v>239.17</v>
      </c>
      <c r="F210" s="14">
        <v>9372</v>
      </c>
      <c r="G210" s="13">
        <v>243.13</v>
      </c>
      <c r="H210" s="14">
        <v>8274.33</v>
      </c>
      <c r="I210" s="13">
        <v>241.81</v>
      </c>
    </row>
    <row r="211" spans="1:9" ht="12.75">
      <c r="A211" t="s">
        <v>181</v>
      </c>
      <c r="B211" s="14">
        <v>4737</v>
      </c>
      <c r="C211" s="24">
        <v>227.45</v>
      </c>
      <c r="D211" s="13">
        <v>5391</v>
      </c>
      <c r="E211" s="13">
        <v>224.67</v>
      </c>
      <c r="F211" s="14">
        <v>5638</v>
      </c>
      <c r="G211" s="13">
        <v>226.06</v>
      </c>
      <c r="H211" s="14">
        <v>6136</v>
      </c>
      <c r="I211" s="13">
        <v>235.79</v>
      </c>
    </row>
    <row r="212" spans="1:9" ht="12.75">
      <c r="A212" t="s">
        <v>3</v>
      </c>
      <c r="B212" s="14">
        <v>4906</v>
      </c>
      <c r="C212" s="24">
        <v>243.29</v>
      </c>
      <c r="D212" s="13">
        <v>4595</v>
      </c>
      <c r="E212" s="13">
        <v>240.62</v>
      </c>
      <c r="F212" s="14">
        <v>5073</v>
      </c>
      <c r="G212" s="13">
        <v>244.62</v>
      </c>
      <c r="H212" s="14">
        <v>5093.67</v>
      </c>
      <c r="I212" s="13">
        <v>243.29</v>
      </c>
    </row>
    <row r="213" spans="1:9" ht="12.75">
      <c r="A213" t="s">
        <v>153</v>
      </c>
      <c r="B213" s="14">
        <v>5379</v>
      </c>
      <c r="C213" s="24">
        <v>252.98</v>
      </c>
      <c r="D213" s="13">
        <v>4925</v>
      </c>
      <c r="E213" s="13">
        <v>245.98</v>
      </c>
      <c r="F213" s="14">
        <v>4985</v>
      </c>
      <c r="G213" s="13">
        <v>244.23</v>
      </c>
      <c r="H213" s="14">
        <v>5700.67</v>
      </c>
      <c r="I213" s="13">
        <v>249.48</v>
      </c>
    </row>
    <row r="214" spans="1:9" ht="12.75">
      <c r="A214" t="s">
        <v>443</v>
      </c>
      <c r="B214" s="14">
        <v>7329</v>
      </c>
      <c r="C214" s="24">
        <v>257.92</v>
      </c>
      <c r="D214" s="13">
        <v>7824</v>
      </c>
      <c r="E214" s="13">
        <v>262.28</v>
      </c>
      <c r="F214" s="14">
        <v>7236</v>
      </c>
      <c r="G214" s="13">
        <v>256.47</v>
      </c>
      <c r="H214" s="14">
        <v>7632</v>
      </c>
      <c r="I214" s="13">
        <v>265.18</v>
      </c>
    </row>
    <row r="215" spans="1:9" ht="12.75">
      <c r="A215" t="s">
        <v>161</v>
      </c>
      <c r="B215" s="14">
        <v>8632</v>
      </c>
      <c r="C215" s="24">
        <v>251.76</v>
      </c>
      <c r="D215" s="13">
        <v>8675</v>
      </c>
      <c r="E215" s="13">
        <v>251.76</v>
      </c>
      <c r="F215" s="14">
        <v>9377</v>
      </c>
      <c r="G215" s="13">
        <v>254.57</v>
      </c>
      <c r="H215" s="14">
        <v>9165.33</v>
      </c>
      <c r="I215" s="13">
        <v>253.16</v>
      </c>
    </row>
    <row r="216" spans="1:9" ht="12.75">
      <c r="A216" t="s">
        <v>537</v>
      </c>
      <c r="B216" s="14">
        <v>2605</v>
      </c>
      <c r="C216" s="24">
        <v>206.97</v>
      </c>
      <c r="D216" s="13">
        <v>2888</v>
      </c>
      <c r="E216" s="13">
        <v>210.28</v>
      </c>
      <c r="F216" s="14">
        <v>2635</v>
      </c>
      <c r="G216" s="13">
        <v>201.45</v>
      </c>
      <c r="H216" s="14">
        <v>2437</v>
      </c>
      <c r="I216" s="13">
        <v>210.28</v>
      </c>
    </row>
    <row r="217" spans="1:9" ht="12.75">
      <c r="A217" t="s">
        <v>485</v>
      </c>
      <c r="B217" s="14">
        <v>8781</v>
      </c>
      <c r="C217" s="24">
        <v>204.21</v>
      </c>
      <c r="D217" s="13">
        <v>8413</v>
      </c>
      <c r="E217" s="13">
        <v>196.93</v>
      </c>
      <c r="F217" s="14">
        <v>8684</v>
      </c>
      <c r="G217" s="13">
        <v>190.86</v>
      </c>
      <c r="H217" s="14">
        <v>9322.33</v>
      </c>
      <c r="I217" s="13">
        <v>198.14</v>
      </c>
    </row>
    <row r="218" spans="1:9" ht="12.75">
      <c r="A218" t="s">
        <v>106</v>
      </c>
      <c r="B218" s="14">
        <v>12846</v>
      </c>
      <c r="C218" s="24">
        <v>237.35</v>
      </c>
      <c r="D218" s="13">
        <v>12759</v>
      </c>
      <c r="E218" s="13">
        <v>238.79</v>
      </c>
      <c r="F218" s="14">
        <v>13690</v>
      </c>
      <c r="G218" s="13">
        <v>235.92</v>
      </c>
      <c r="H218" s="14">
        <v>12911</v>
      </c>
      <c r="I218" s="13">
        <v>238.79</v>
      </c>
    </row>
    <row r="219" spans="1:9" ht="12.75">
      <c r="A219" t="s">
        <v>517</v>
      </c>
      <c r="B219" s="14">
        <v>4444</v>
      </c>
      <c r="C219" s="24">
        <v>245.04</v>
      </c>
      <c r="D219" s="13">
        <v>3838</v>
      </c>
      <c r="E219" s="13">
        <v>243.66</v>
      </c>
      <c r="F219" s="14">
        <v>4183</v>
      </c>
      <c r="G219" s="13">
        <v>251.94</v>
      </c>
      <c r="H219" s="14">
        <v>3948.67</v>
      </c>
      <c r="I219" s="13">
        <v>246.42</v>
      </c>
    </row>
    <row r="220" spans="1:9" ht="12.75">
      <c r="A220" t="s">
        <v>543</v>
      </c>
      <c r="B220" s="14">
        <v>7408</v>
      </c>
      <c r="C220" s="24">
        <v>207.59</v>
      </c>
      <c r="D220" s="13">
        <v>7188</v>
      </c>
      <c r="E220" s="13">
        <v>202.38</v>
      </c>
      <c r="F220" s="14">
        <v>7117</v>
      </c>
      <c r="G220" s="13">
        <v>201.07</v>
      </c>
      <c r="H220" s="14">
        <v>7773</v>
      </c>
      <c r="I220" s="13">
        <v>212.8</v>
      </c>
    </row>
    <row r="221" spans="1:9" ht="12.75">
      <c r="A221" t="s">
        <v>54</v>
      </c>
      <c r="B221" s="14">
        <v>3181</v>
      </c>
      <c r="C221" s="24">
        <v>233.21</v>
      </c>
      <c r="D221" s="13">
        <v>3380</v>
      </c>
      <c r="E221" s="13">
        <v>255.94</v>
      </c>
      <c r="F221" s="14">
        <v>3544</v>
      </c>
      <c r="G221" s="13">
        <v>261.18</v>
      </c>
      <c r="H221" s="14">
        <v>3127.33</v>
      </c>
      <c r="I221" s="13">
        <v>245.45</v>
      </c>
    </row>
    <row r="222" spans="1:9" ht="12.75">
      <c r="A222" t="s">
        <v>357</v>
      </c>
      <c r="B222" s="14">
        <v>8986</v>
      </c>
      <c r="C222" s="24">
        <v>253.44</v>
      </c>
      <c r="D222" s="13">
        <v>8688</v>
      </c>
      <c r="E222" s="13">
        <v>251.88</v>
      </c>
      <c r="F222" s="14">
        <v>8766</v>
      </c>
      <c r="G222" s="13">
        <v>245.65</v>
      </c>
      <c r="H222" s="14">
        <v>8247</v>
      </c>
      <c r="I222" s="13">
        <v>251.88</v>
      </c>
    </row>
    <row r="223" spans="1:9" ht="12.75">
      <c r="A223" t="s">
        <v>74</v>
      </c>
      <c r="B223" s="14">
        <v>4213</v>
      </c>
      <c r="C223" s="24">
        <v>216.91</v>
      </c>
      <c r="D223" s="13">
        <v>4561</v>
      </c>
      <c r="E223" s="13">
        <v>224.86</v>
      </c>
      <c r="F223" s="14">
        <v>4400</v>
      </c>
      <c r="G223" s="13">
        <v>218.5</v>
      </c>
      <c r="H223" s="14">
        <v>4273.67</v>
      </c>
      <c r="I223" s="13">
        <v>220.09</v>
      </c>
    </row>
    <row r="224" spans="1:9" ht="12.75">
      <c r="A224" t="s">
        <v>101</v>
      </c>
      <c r="B224" s="14">
        <v>4157</v>
      </c>
      <c r="C224" s="24">
        <v>285.99</v>
      </c>
      <c r="D224" s="13">
        <v>4144</v>
      </c>
      <c r="E224" s="13">
        <v>280.85</v>
      </c>
      <c r="F224" s="14">
        <v>3733</v>
      </c>
      <c r="G224" s="13">
        <v>275.72</v>
      </c>
      <c r="H224" s="14">
        <v>3899</v>
      </c>
      <c r="I224" s="13">
        <v>263.74</v>
      </c>
    </row>
    <row r="225" spans="1:9" ht="12.75">
      <c r="A225" t="s">
        <v>325</v>
      </c>
      <c r="B225" s="14">
        <v>855</v>
      </c>
      <c r="C225" s="24">
        <v>232.9</v>
      </c>
      <c r="D225" s="13">
        <v>910</v>
      </c>
      <c r="E225" s="13">
        <v>258.56</v>
      </c>
      <c r="F225" s="14">
        <v>943</v>
      </c>
      <c r="G225" s="13">
        <v>224.34</v>
      </c>
      <c r="H225" s="14">
        <v>879.67</v>
      </c>
      <c r="I225" s="13">
        <v>226.05</v>
      </c>
    </row>
    <row r="226" spans="1:9" ht="12.75">
      <c r="A226" t="s">
        <v>22</v>
      </c>
      <c r="B226" s="14">
        <v>8001</v>
      </c>
      <c r="C226" s="24">
        <v>227.13</v>
      </c>
      <c r="D226" s="13">
        <v>8680</v>
      </c>
      <c r="E226" s="13">
        <v>231.29</v>
      </c>
      <c r="F226" s="14">
        <v>8590</v>
      </c>
      <c r="G226" s="13">
        <v>232.68</v>
      </c>
      <c r="H226" s="14">
        <v>8412.67</v>
      </c>
      <c r="I226" s="13">
        <v>231.29</v>
      </c>
    </row>
    <row r="227" spans="1:9" ht="12.75">
      <c r="A227" t="s">
        <v>50</v>
      </c>
      <c r="B227" s="14">
        <v>4414</v>
      </c>
      <c r="C227" s="24">
        <v>252.85</v>
      </c>
      <c r="D227" s="13">
        <v>3221</v>
      </c>
      <c r="E227" s="13">
        <v>249.89</v>
      </c>
      <c r="F227" s="14">
        <v>4485</v>
      </c>
      <c r="G227" s="13">
        <v>230.61</v>
      </c>
      <c r="H227" s="14">
        <v>4187</v>
      </c>
      <c r="I227" s="13">
        <v>257.3</v>
      </c>
    </row>
    <row r="228" spans="1:9" ht="12.75">
      <c r="A228" t="s">
        <v>51</v>
      </c>
      <c r="B228" s="14">
        <v>3500</v>
      </c>
      <c r="C228" s="24">
        <v>227.69</v>
      </c>
      <c r="D228" s="13">
        <v>3694</v>
      </c>
      <c r="E228" s="13">
        <v>254.16</v>
      </c>
      <c r="F228" s="14">
        <v>3642</v>
      </c>
      <c r="G228" s="13">
        <v>251.04</v>
      </c>
      <c r="H228" s="14">
        <v>3391.33</v>
      </c>
      <c r="I228" s="13">
        <v>269.72</v>
      </c>
    </row>
    <row r="229" spans="1:9" ht="12.75">
      <c r="A229" t="s">
        <v>169</v>
      </c>
      <c r="B229" s="14">
        <v>7556</v>
      </c>
      <c r="C229" s="24">
        <v>255.97</v>
      </c>
      <c r="D229" s="13">
        <v>7320</v>
      </c>
      <c r="E229" s="13">
        <v>261.55</v>
      </c>
      <c r="F229" s="14">
        <v>7843</v>
      </c>
      <c r="G229" s="13">
        <v>255.97</v>
      </c>
      <c r="H229" s="14">
        <v>7574.33</v>
      </c>
      <c r="I229" s="13">
        <v>244.82</v>
      </c>
    </row>
    <row r="230" spans="1:9" ht="12.75">
      <c r="A230" t="s">
        <v>299</v>
      </c>
      <c r="B230" s="14">
        <v>1706</v>
      </c>
      <c r="C230" s="24">
        <v>184.48</v>
      </c>
      <c r="D230" s="13">
        <v>1850</v>
      </c>
      <c r="E230" s="13">
        <v>185.69</v>
      </c>
      <c r="F230" s="14">
        <v>1717</v>
      </c>
      <c r="G230" s="13">
        <v>201.44</v>
      </c>
      <c r="H230" s="14">
        <v>1868</v>
      </c>
      <c r="I230" s="13">
        <v>194.17</v>
      </c>
    </row>
    <row r="231" spans="1:9" ht="12.75">
      <c r="A231" t="s">
        <v>547</v>
      </c>
      <c r="B231" s="14">
        <v>4286</v>
      </c>
      <c r="C231" s="24">
        <v>242.61</v>
      </c>
      <c r="D231" s="13">
        <v>4507</v>
      </c>
      <c r="E231" s="13">
        <v>237.02</v>
      </c>
      <c r="F231" s="14">
        <v>4712</v>
      </c>
      <c r="G231" s="13">
        <v>228.65</v>
      </c>
      <c r="H231" s="14">
        <v>5360</v>
      </c>
      <c r="I231" s="13">
        <v>237.02</v>
      </c>
    </row>
    <row r="232" spans="1:9" ht="12.75">
      <c r="A232" t="s">
        <v>431</v>
      </c>
      <c r="B232" s="14">
        <v>16629</v>
      </c>
      <c r="C232" s="24">
        <v>306.72</v>
      </c>
      <c r="D232" s="13">
        <v>17750</v>
      </c>
      <c r="E232" s="13">
        <v>310.19</v>
      </c>
      <c r="F232" s="14">
        <v>18414</v>
      </c>
      <c r="G232" s="13">
        <v>308.45</v>
      </c>
      <c r="H232" s="14">
        <v>17478.33</v>
      </c>
      <c r="I232" s="13">
        <v>303.24</v>
      </c>
    </row>
    <row r="233" spans="1:9" ht="12.75">
      <c r="A233" t="s">
        <v>90</v>
      </c>
      <c r="B233" s="14">
        <v>19670</v>
      </c>
      <c r="C233" s="24">
        <v>455.07</v>
      </c>
      <c r="D233" s="13">
        <v>20410</v>
      </c>
      <c r="E233" s="13">
        <v>450.25</v>
      </c>
      <c r="F233" s="14">
        <v>20268</v>
      </c>
      <c r="G233" s="13">
        <v>455.07</v>
      </c>
      <c r="H233" s="14">
        <v>20093.67</v>
      </c>
      <c r="I233" s="13">
        <v>445.44</v>
      </c>
    </row>
    <row r="234" spans="1:9" ht="12.75">
      <c r="A234" t="s">
        <v>466</v>
      </c>
      <c r="B234" s="14">
        <v>9757</v>
      </c>
      <c r="C234" s="24">
        <v>260.28</v>
      </c>
      <c r="D234" s="13">
        <v>9166</v>
      </c>
      <c r="E234" s="13">
        <v>269.35</v>
      </c>
      <c r="F234" s="14">
        <v>9535</v>
      </c>
      <c r="G234" s="13">
        <v>273.88</v>
      </c>
      <c r="H234" s="14">
        <v>9482.67</v>
      </c>
      <c r="I234" s="13">
        <v>270.86</v>
      </c>
    </row>
    <row r="235" spans="1:9" ht="12.75">
      <c r="A235" t="s">
        <v>35</v>
      </c>
      <c r="B235" s="14">
        <v>3114</v>
      </c>
      <c r="C235" s="24">
        <v>214.21</v>
      </c>
      <c r="D235" s="13">
        <v>3324</v>
      </c>
      <c r="E235" s="13">
        <v>212.96</v>
      </c>
      <c r="F235" s="14">
        <v>3518</v>
      </c>
      <c r="G235" s="13">
        <v>202.99</v>
      </c>
      <c r="H235" s="14">
        <v>3417</v>
      </c>
      <c r="I235" s="13">
        <v>205.49</v>
      </c>
    </row>
    <row r="236" spans="1:9" ht="12.75">
      <c r="A236" t="s">
        <v>552</v>
      </c>
      <c r="B236" s="14">
        <v>3178</v>
      </c>
      <c r="C236" s="24">
        <v>235.77</v>
      </c>
      <c r="D236" s="13">
        <v>3290</v>
      </c>
      <c r="E236" s="13">
        <v>243</v>
      </c>
      <c r="F236" s="14">
        <v>3507</v>
      </c>
      <c r="G236" s="13">
        <v>248.78</v>
      </c>
      <c r="H236" s="14">
        <v>3728</v>
      </c>
      <c r="I236" s="13">
        <v>248.78</v>
      </c>
    </row>
    <row r="237" spans="1:9" ht="12.75">
      <c r="A237" t="s">
        <v>320</v>
      </c>
      <c r="B237" s="14">
        <v>5874</v>
      </c>
      <c r="C237" s="24">
        <v>208.47</v>
      </c>
      <c r="D237" s="13">
        <v>6920</v>
      </c>
      <c r="E237" s="13">
        <v>214.08</v>
      </c>
      <c r="F237" s="14">
        <v>7308</v>
      </c>
      <c r="G237" s="13">
        <v>223.9</v>
      </c>
      <c r="H237" s="14">
        <v>6885</v>
      </c>
      <c r="I237" s="13">
        <v>219.69</v>
      </c>
    </row>
    <row r="238" spans="1:9" ht="12.75">
      <c r="A238" t="s">
        <v>223</v>
      </c>
      <c r="B238" s="14">
        <v>9007</v>
      </c>
      <c r="C238" s="24">
        <v>239.35</v>
      </c>
      <c r="D238" s="13">
        <v>9087</v>
      </c>
      <c r="E238" s="13">
        <v>240.9</v>
      </c>
      <c r="F238" s="14">
        <v>8823</v>
      </c>
      <c r="G238" s="13">
        <v>237.79</v>
      </c>
      <c r="H238" s="14">
        <v>9002.33</v>
      </c>
      <c r="I238" s="13">
        <v>231.56</v>
      </c>
    </row>
    <row r="239" spans="1:9" ht="12.75">
      <c r="A239" t="s">
        <v>222</v>
      </c>
      <c r="B239" s="14">
        <v>7061</v>
      </c>
      <c r="C239" s="24">
        <v>228.18</v>
      </c>
      <c r="D239" s="13">
        <v>7063</v>
      </c>
      <c r="E239" s="13">
        <v>226.63</v>
      </c>
      <c r="F239" s="14">
        <v>7048</v>
      </c>
      <c r="G239" s="13">
        <v>223.51</v>
      </c>
      <c r="H239" s="14">
        <v>7009.67</v>
      </c>
      <c r="I239" s="13">
        <v>228.18</v>
      </c>
    </row>
    <row r="240" spans="1:9" ht="12.75">
      <c r="A240" t="s">
        <v>116</v>
      </c>
      <c r="B240" s="14">
        <v>5788</v>
      </c>
      <c r="C240" s="24">
        <v>234.36</v>
      </c>
      <c r="D240" s="13">
        <v>6289</v>
      </c>
      <c r="E240" s="13">
        <v>234.36</v>
      </c>
      <c r="F240" s="14">
        <v>6280</v>
      </c>
      <c r="G240" s="13">
        <v>241.01</v>
      </c>
      <c r="H240" s="14">
        <v>6752</v>
      </c>
      <c r="I240" s="13">
        <v>231.7</v>
      </c>
    </row>
    <row r="241" spans="1:9" ht="12.75">
      <c r="A241" t="s">
        <v>498</v>
      </c>
      <c r="B241" s="14">
        <v>6061</v>
      </c>
      <c r="C241" s="24">
        <v>215.83</v>
      </c>
      <c r="D241" s="13">
        <v>6451</v>
      </c>
      <c r="E241" s="13">
        <v>219.69</v>
      </c>
      <c r="F241" s="14">
        <v>6602</v>
      </c>
      <c r="G241" s="13">
        <v>217.12</v>
      </c>
      <c r="H241" s="14">
        <v>6890.67</v>
      </c>
      <c r="I241" s="13">
        <v>227.42</v>
      </c>
    </row>
    <row r="242" spans="1:9" ht="12.75">
      <c r="A242" t="s">
        <v>576</v>
      </c>
      <c r="B242" s="14">
        <v>3748</v>
      </c>
      <c r="C242" s="24">
        <v>284.06</v>
      </c>
      <c r="D242" s="13">
        <v>3846</v>
      </c>
      <c r="E242" s="13">
        <v>284.06</v>
      </c>
      <c r="F242" s="14">
        <v>3732</v>
      </c>
      <c r="G242" s="13">
        <v>285.51</v>
      </c>
      <c r="H242" s="14">
        <v>3293.33</v>
      </c>
      <c r="I242" s="13">
        <v>285.51</v>
      </c>
    </row>
    <row r="243" spans="1:9" ht="12.75">
      <c r="A243" t="s">
        <v>436</v>
      </c>
      <c r="B243" s="14">
        <v>1582</v>
      </c>
      <c r="C243" s="24">
        <v>226.21</v>
      </c>
      <c r="D243" s="13">
        <v>1577</v>
      </c>
      <c r="E243" s="13">
        <v>230.55</v>
      </c>
      <c r="F243" s="14">
        <v>1748</v>
      </c>
      <c r="G243" s="13">
        <v>223.32</v>
      </c>
      <c r="H243" s="14">
        <v>1808.67</v>
      </c>
      <c r="I243" s="13">
        <v>236.33</v>
      </c>
    </row>
    <row r="244" spans="1:9" ht="12.75">
      <c r="A244" t="s">
        <v>546</v>
      </c>
      <c r="B244" s="14">
        <v>2890</v>
      </c>
      <c r="C244" s="24">
        <v>261.81</v>
      </c>
      <c r="D244" s="13">
        <v>3223</v>
      </c>
      <c r="E244" s="13">
        <v>264.9</v>
      </c>
      <c r="F244" s="14">
        <v>3594</v>
      </c>
      <c r="G244" s="13">
        <v>267.98</v>
      </c>
      <c r="H244" s="14">
        <v>3863.67</v>
      </c>
      <c r="I244" s="13">
        <v>261.81</v>
      </c>
    </row>
    <row r="245" spans="1:9" ht="12.75">
      <c r="A245" t="s">
        <v>580</v>
      </c>
      <c r="B245" s="14">
        <v>2057</v>
      </c>
      <c r="C245" s="24">
        <v>201.74</v>
      </c>
      <c r="D245" s="13">
        <v>1931</v>
      </c>
      <c r="E245" s="13">
        <v>211.32</v>
      </c>
      <c r="F245" s="14">
        <v>1884</v>
      </c>
      <c r="G245" s="13">
        <v>209.95</v>
      </c>
      <c r="H245" s="14">
        <v>2229.33</v>
      </c>
      <c r="I245" s="13">
        <v>192.16</v>
      </c>
    </row>
    <row r="246" spans="1:9" ht="12.75">
      <c r="A246" t="s">
        <v>477</v>
      </c>
      <c r="B246" s="14">
        <v>6291</v>
      </c>
      <c r="C246" s="24">
        <v>198.18</v>
      </c>
      <c r="D246" s="13">
        <v>6298</v>
      </c>
      <c r="E246" s="13">
        <v>198.18</v>
      </c>
      <c r="F246" s="14">
        <v>5937</v>
      </c>
      <c r="G246" s="13">
        <v>200.62</v>
      </c>
      <c r="H246" s="14">
        <v>6115</v>
      </c>
      <c r="I246" s="13">
        <v>207.93</v>
      </c>
    </row>
    <row r="247" spans="1:9" ht="12.75">
      <c r="A247" t="s">
        <v>111</v>
      </c>
      <c r="B247" s="14">
        <v>7195</v>
      </c>
      <c r="C247" s="24">
        <v>232.37</v>
      </c>
      <c r="D247" s="13">
        <v>7089</v>
      </c>
      <c r="E247" s="13">
        <v>232.37</v>
      </c>
      <c r="F247" s="14">
        <v>7667</v>
      </c>
      <c r="G247" s="13">
        <v>234.85</v>
      </c>
      <c r="H247" s="14">
        <v>7637</v>
      </c>
      <c r="I247" s="13">
        <v>236.09</v>
      </c>
    </row>
    <row r="248" spans="1:9" ht="12.75">
      <c r="A248" t="s">
        <v>314</v>
      </c>
      <c r="B248" s="14">
        <v>8471</v>
      </c>
      <c r="C248" s="24">
        <v>240.66</v>
      </c>
      <c r="D248" s="13">
        <v>8364</v>
      </c>
      <c r="E248" s="13">
        <v>246.12</v>
      </c>
      <c r="F248" s="14">
        <v>9328</v>
      </c>
      <c r="G248" s="13">
        <v>235.19</v>
      </c>
      <c r="H248" s="14">
        <v>9601.33</v>
      </c>
      <c r="I248" s="13">
        <v>242.02</v>
      </c>
    </row>
    <row r="249" spans="1:9" ht="12.75">
      <c r="A249" t="s">
        <v>4</v>
      </c>
      <c r="B249" s="14">
        <v>13988</v>
      </c>
      <c r="C249" s="24">
        <v>275.89</v>
      </c>
      <c r="D249" s="13">
        <v>13464</v>
      </c>
      <c r="E249" s="13">
        <v>277.37</v>
      </c>
      <c r="F249" s="14">
        <v>14020</v>
      </c>
      <c r="G249" s="13">
        <v>274.42</v>
      </c>
      <c r="H249" s="14">
        <v>14177</v>
      </c>
      <c r="I249" s="13">
        <v>277.37</v>
      </c>
    </row>
    <row r="250" spans="1:9" ht="12.75">
      <c r="A250" t="s">
        <v>229</v>
      </c>
      <c r="B250" s="14">
        <v>4782</v>
      </c>
      <c r="C250" s="24">
        <v>252.59</v>
      </c>
      <c r="D250" s="13">
        <v>4886</v>
      </c>
      <c r="E250" s="13">
        <v>265.25</v>
      </c>
      <c r="F250" s="14">
        <v>5234</v>
      </c>
      <c r="G250" s="13">
        <v>266.83</v>
      </c>
      <c r="H250" s="14">
        <v>5654.33</v>
      </c>
      <c r="I250" s="13">
        <v>258.92</v>
      </c>
    </row>
    <row r="251" spans="1:9" ht="12.75">
      <c r="A251" t="s">
        <v>378</v>
      </c>
      <c r="B251" s="14">
        <v>4731</v>
      </c>
      <c r="C251" s="24">
        <v>263.09</v>
      </c>
      <c r="D251" s="13">
        <v>4685</v>
      </c>
      <c r="E251" s="13">
        <v>269.65</v>
      </c>
      <c r="F251" s="14">
        <v>5104</v>
      </c>
      <c r="G251" s="13">
        <v>277.86</v>
      </c>
      <c r="H251" s="14">
        <v>5022</v>
      </c>
      <c r="I251" s="13">
        <v>279.5</v>
      </c>
    </row>
    <row r="252" spans="1:9" ht="12.75">
      <c r="A252" t="s">
        <v>433</v>
      </c>
      <c r="B252" s="14">
        <v>1803</v>
      </c>
      <c r="C252" s="24">
        <v>201.65</v>
      </c>
      <c r="D252" s="13">
        <v>1685</v>
      </c>
      <c r="E252" s="13">
        <v>203.82</v>
      </c>
      <c r="F252" s="14">
        <v>1722</v>
      </c>
      <c r="G252" s="13">
        <v>197.3</v>
      </c>
      <c r="H252" s="14">
        <v>1413.67</v>
      </c>
      <c r="I252" s="13">
        <v>206</v>
      </c>
    </row>
    <row r="253" spans="1:9" ht="12.75">
      <c r="A253" t="s">
        <v>95</v>
      </c>
      <c r="B253" s="14">
        <v>15005</v>
      </c>
      <c r="C253" s="24">
        <v>227.86</v>
      </c>
      <c r="D253" s="13">
        <v>15731</v>
      </c>
      <c r="E253" s="13">
        <v>237.04</v>
      </c>
      <c r="F253" s="14">
        <v>15574</v>
      </c>
      <c r="G253" s="13">
        <v>240.09</v>
      </c>
      <c r="H253" s="14">
        <v>16317.67</v>
      </c>
      <c r="I253" s="13">
        <v>227.86</v>
      </c>
    </row>
    <row r="254" spans="1:9" ht="12.75">
      <c r="A254" t="s">
        <v>503</v>
      </c>
      <c r="B254" s="14">
        <v>6161</v>
      </c>
      <c r="C254" s="24">
        <v>198.07</v>
      </c>
      <c r="D254" s="13">
        <v>7140</v>
      </c>
      <c r="E254" s="13">
        <v>208.06</v>
      </c>
      <c r="F254" s="14">
        <v>7244</v>
      </c>
      <c r="G254" s="13">
        <v>225.17</v>
      </c>
      <c r="H254" s="14">
        <v>7790.67</v>
      </c>
      <c r="I254" s="13">
        <v>233.73</v>
      </c>
    </row>
    <row r="255" spans="1:9" ht="12.75">
      <c r="A255" t="s">
        <v>110</v>
      </c>
      <c r="B255" s="14">
        <v>3198</v>
      </c>
      <c r="C255" s="24">
        <v>251.06</v>
      </c>
      <c r="D255" s="13">
        <v>3283</v>
      </c>
      <c r="E255" s="13">
        <v>268.17</v>
      </c>
      <c r="F255" s="14">
        <v>3059</v>
      </c>
      <c r="G255" s="13">
        <v>285.28</v>
      </c>
      <c r="H255" s="14">
        <v>2550</v>
      </c>
      <c r="I255" s="13">
        <v>295.54</v>
      </c>
    </row>
    <row r="256" spans="1:9" ht="12.75">
      <c r="A256" t="s">
        <v>587</v>
      </c>
      <c r="B256" s="14">
        <v>7757</v>
      </c>
      <c r="C256" s="24">
        <v>236.66</v>
      </c>
      <c r="D256" s="13">
        <v>8032</v>
      </c>
      <c r="E256" s="13">
        <v>242.64</v>
      </c>
      <c r="F256" s="14">
        <v>7343</v>
      </c>
      <c r="G256" s="13">
        <v>245.63</v>
      </c>
      <c r="H256" s="14">
        <v>7420.67</v>
      </c>
      <c r="I256" s="13">
        <v>245.63</v>
      </c>
    </row>
    <row r="257" spans="1:9" ht="12.75">
      <c r="A257" t="s">
        <v>507</v>
      </c>
      <c r="B257" s="14">
        <v>5210</v>
      </c>
      <c r="C257" s="24">
        <v>221.56</v>
      </c>
      <c r="D257" s="13">
        <v>6478</v>
      </c>
      <c r="E257" s="13">
        <v>217.06</v>
      </c>
      <c r="F257" s="14">
        <v>7100</v>
      </c>
      <c r="G257" s="13">
        <v>232.08</v>
      </c>
      <c r="H257" s="14">
        <v>7224.33</v>
      </c>
      <c r="I257" s="13">
        <v>239.6</v>
      </c>
    </row>
    <row r="258" spans="1:9" ht="12.75">
      <c r="A258" t="s">
        <v>251</v>
      </c>
      <c r="B258" s="14">
        <v>4827</v>
      </c>
      <c r="C258" s="24">
        <v>216.77</v>
      </c>
      <c r="D258" s="13">
        <v>4707</v>
      </c>
      <c r="E258" s="13">
        <v>220.95</v>
      </c>
      <c r="F258" s="14">
        <v>4351</v>
      </c>
      <c r="G258" s="13">
        <v>215.37</v>
      </c>
      <c r="H258" s="14">
        <v>4353</v>
      </c>
      <c r="I258" s="13">
        <v>223.75</v>
      </c>
    </row>
    <row r="259" spans="1:9" ht="12.75">
      <c r="A259" t="s">
        <v>183</v>
      </c>
      <c r="B259" s="14">
        <v>7775</v>
      </c>
      <c r="C259" s="24">
        <v>243.8</v>
      </c>
      <c r="D259" s="13">
        <v>8340</v>
      </c>
      <c r="E259" s="13">
        <v>243.8</v>
      </c>
      <c r="F259" s="14">
        <v>8256</v>
      </c>
      <c r="G259" s="13">
        <v>242.42</v>
      </c>
      <c r="H259" s="14">
        <v>7647.67</v>
      </c>
      <c r="I259" s="13">
        <v>234.08</v>
      </c>
    </row>
    <row r="260" spans="1:9" ht="12.75">
      <c r="A260" t="s">
        <v>158</v>
      </c>
      <c r="B260" s="14">
        <v>3567</v>
      </c>
      <c r="C260" s="24">
        <v>261.81</v>
      </c>
      <c r="D260" s="13">
        <v>3955</v>
      </c>
      <c r="E260" s="13">
        <v>261.81</v>
      </c>
      <c r="F260" s="14">
        <v>3634</v>
      </c>
      <c r="G260" s="13">
        <v>245.47</v>
      </c>
      <c r="H260" s="14">
        <v>3652.33</v>
      </c>
      <c r="I260" s="13">
        <v>254.38</v>
      </c>
    </row>
    <row r="261" spans="1:9" ht="12.75">
      <c r="A261" t="s">
        <v>425</v>
      </c>
      <c r="B261" s="14">
        <v>6037</v>
      </c>
      <c r="C261" s="24">
        <v>276.35</v>
      </c>
      <c r="D261" s="13">
        <v>5899</v>
      </c>
      <c r="E261" s="13">
        <v>270.09</v>
      </c>
      <c r="F261" s="14">
        <v>6298</v>
      </c>
      <c r="G261" s="13">
        <v>271.65</v>
      </c>
      <c r="H261" s="14">
        <v>6702</v>
      </c>
      <c r="I261" s="13">
        <v>273.22</v>
      </c>
    </row>
    <row r="262" spans="1:9" ht="12.75">
      <c r="A262" t="s">
        <v>187</v>
      </c>
      <c r="B262" s="14">
        <v>1771</v>
      </c>
      <c r="C262" s="24">
        <v>214.14</v>
      </c>
      <c r="D262" s="13">
        <v>1770</v>
      </c>
      <c r="E262" s="13">
        <v>222.35</v>
      </c>
      <c r="F262" s="14">
        <v>1658</v>
      </c>
      <c r="G262" s="13">
        <v>236.03</v>
      </c>
      <c r="H262" s="14">
        <v>2000</v>
      </c>
      <c r="I262" s="13">
        <v>236.03</v>
      </c>
    </row>
    <row r="263" spans="1:9" ht="12.75">
      <c r="A263" t="s">
        <v>174</v>
      </c>
      <c r="B263" s="14">
        <v>6969</v>
      </c>
      <c r="C263" s="24">
        <v>255.8</v>
      </c>
      <c r="D263" s="13">
        <v>6152</v>
      </c>
      <c r="E263" s="13">
        <v>247.55</v>
      </c>
      <c r="F263" s="14">
        <v>6149</v>
      </c>
      <c r="G263" s="13">
        <v>253.05</v>
      </c>
      <c r="H263" s="14">
        <v>5814</v>
      </c>
      <c r="I263" s="13">
        <v>251.68</v>
      </c>
    </row>
    <row r="264" spans="1:9" ht="12.75">
      <c r="A264" t="s">
        <v>31</v>
      </c>
      <c r="B264" s="14">
        <v>2096</v>
      </c>
      <c r="C264" s="24">
        <v>234</v>
      </c>
      <c r="D264" s="13">
        <v>2074</v>
      </c>
      <c r="E264" s="13">
        <v>237.15</v>
      </c>
      <c r="F264" s="14">
        <v>2218</v>
      </c>
      <c r="G264" s="13">
        <v>237.15</v>
      </c>
      <c r="H264" s="14">
        <v>1979</v>
      </c>
      <c r="I264" s="13">
        <v>229.28</v>
      </c>
    </row>
    <row r="265" spans="1:9" ht="12.75">
      <c r="A265" t="s">
        <v>53</v>
      </c>
      <c r="B265" s="14">
        <v>3471</v>
      </c>
      <c r="C265" s="24">
        <v>265.56</v>
      </c>
      <c r="D265" s="13">
        <v>3473</v>
      </c>
      <c r="E265" s="13">
        <v>275.83</v>
      </c>
      <c r="F265" s="14">
        <v>3013</v>
      </c>
      <c r="G265" s="13">
        <v>257.01</v>
      </c>
      <c r="H265" s="14">
        <v>2403.33</v>
      </c>
      <c r="I265" s="13">
        <v>246.74</v>
      </c>
    </row>
    <row r="266" spans="1:9" ht="12.75">
      <c r="A266" t="s">
        <v>67</v>
      </c>
      <c r="B266" s="14">
        <v>2400</v>
      </c>
      <c r="C266" s="24">
        <v>289.06</v>
      </c>
      <c r="D266" s="13">
        <v>1391</v>
      </c>
      <c r="E266" s="13">
        <v>270.24</v>
      </c>
      <c r="F266" s="14">
        <v>1793</v>
      </c>
      <c r="G266" s="13">
        <v>273.66</v>
      </c>
      <c r="H266" s="14">
        <v>2552.67</v>
      </c>
      <c r="I266" s="13">
        <v>273.66</v>
      </c>
    </row>
    <row r="267" spans="1:9" ht="12.75">
      <c r="A267" t="s">
        <v>497</v>
      </c>
      <c r="B267" s="14">
        <v>7740</v>
      </c>
      <c r="C267" s="24">
        <v>229.29</v>
      </c>
      <c r="D267" s="13">
        <v>4650</v>
      </c>
      <c r="E267" s="13">
        <v>229.29</v>
      </c>
      <c r="F267" s="14">
        <v>6974</v>
      </c>
      <c r="G267" s="13">
        <v>223.87</v>
      </c>
      <c r="H267" s="14">
        <v>6492</v>
      </c>
      <c r="I267" s="13">
        <v>234.71</v>
      </c>
    </row>
    <row r="268" spans="1:9" ht="12.75">
      <c r="A268" t="s">
        <v>197</v>
      </c>
      <c r="B268" s="14">
        <v>5282</v>
      </c>
      <c r="C268" s="24">
        <v>254.35</v>
      </c>
      <c r="D268" s="13">
        <v>5534</v>
      </c>
      <c r="E268" s="13">
        <v>255.91</v>
      </c>
      <c r="F268" s="14">
        <v>6377</v>
      </c>
      <c r="G268" s="13">
        <v>248.12</v>
      </c>
      <c r="H268" s="14">
        <v>6270.67</v>
      </c>
      <c r="I268" s="13">
        <v>243.45</v>
      </c>
    </row>
    <row r="269" spans="1:9" ht="12.75">
      <c r="A269" t="s">
        <v>250</v>
      </c>
      <c r="B269" s="14">
        <v>7508</v>
      </c>
      <c r="C269" s="24">
        <v>247.51</v>
      </c>
      <c r="D269" s="13">
        <v>7047</v>
      </c>
      <c r="E269" s="13">
        <v>248.95</v>
      </c>
      <c r="F269" s="14">
        <v>7007</v>
      </c>
      <c r="G269" s="13">
        <v>246.08</v>
      </c>
      <c r="H269" s="14">
        <v>7722.67</v>
      </c>
      <c r="I269" s="13">
        <v>244.64</v>
      </c>
    </row>
    <row r="270" spans="1:9" ht="12.75">
      <c r="A270" t="s">
        <v>151</v>
      </c>
      <c r="B270" s="14">
        <v>8418</v>
      </c>
      <c r="C270" s="24">
        <v>232.84</v>
      </c>
      <c r="D270" s="13">
        <v>8711</v>
      </c>
      <c r="E270" s="13">
        <v>242.58</v>
      </c>
      <c r="F270" s="14">
        <v>8253</v>
      </c>
      <c r="G270" s="13">
        <v>248.15</v>
      </c>
      <c r="H270" s="14">
        <v>7702.33</v>
      </c>
      <c r="I270" s="13">
        <v>239.8</v>
      </c>
    </row>
    <row r="271" spans="1:9" ht="12.75">
      <c r="A271" t="s">
        <v>5</v>
      </c>
      <c r="B271" s="14">
        <v>5496</v>
      </c>
      <c r="C271" s="24">
        <v>231.94</v>
      </c>
      <c r="D271" s="13">
        <v>5084</v>
      </c>
      <c r="E271" s="13">
        <v>233.35</v>
      </c>
      <c r="F271" s="14">
        <v>5034</v>
      </c>
      <c r="G271" s="13">
        <v>231.94</v>
      </c>
      <c r="H271" s="14">
        <v>5163</v>
      </c>
      <c r="I271" s="13">
        <v>236.18</v>
      </c>
    </row>
    <row r="272" spans="1:9" ht="12.75">
      <c r="A272" t="s">
        <v>91</v>
      </c>
      <c r="B272" s="14">
        <v>4924</v>
      </c>
      <c r="C272" s="24">
        <v>250.23</v>
      </c>
      <c r="D272" s="13">
        <v>4804</v>
      </c>
      <c r="E272" s="13">
        <v>250.23</v>
      </c>
      <c r="F272" s="14">
        <v>4467</v>
      </c>
      <c r="G272" s="13">
        <v>248.6</v>
      </c>
      <c r="H272" s="14">
        <v>4485</v>
      </c>
      <c r="I272" s="13">
        <v>251.86</v>
      </c>
    </row>
    <row r="273" spans="1:9" ht="12.75">
      <c r="A273" t="s">
        <v>245</v>
      </c>
      <c r="B273" s="14">
        <v>6978</v>
      </c>
      <c r="C273" s="24">
        <v>246.09</v>
      </c>
      <c r="D273" s="13">
        <v>7251</v>
      </c>
      <c r="E273" s="13">
        <v>250.35</v>
      </c>
      <c r="F273" s="14">
        <v>7460</v>
      </c>
      <c r="G273" s="13">
        <v>250.35</v>
      </c>
      <c r="H273" s="14">
        <v>7075.33</v>
      </c>
      <c r="I273" s="13">
        <v>257.44</v>
      </c>
    </row>
    <row r="274" spans="1:9" ht="12.75">
      <c r="A274" t="s">
        <v>72</v>
      </c>
      <c r="B274" s="14">
        <v>3826</v>
      </c>
      <c r="C274" s="24">
        <v>243.17</v>
      </c>
      <c r="D274" s="13">
        <v>3657</v>
      </c>
      <c r="E274" s="13">
        <v>246.67</v>
      </c>
      <c r="F274" s="14">
        <v>3974</v>
      </c>
      <c r="G274" s="13">
        <v>234.43</v>
      </c>
      <c r="H274" s="14">
        <v>3710</v>
      </c>
      <c r="I274" s="13">
        <v>246.67</v>
      </c>
    </row>
    <row r="275" spans="1:9" ht="12.75">
      <c r="A275" t="s">
        <v>304</v>
      </c>
      <c r="B275" s="14">
        <v>5604</v>
      </c>
      <c r="C275" s="24">
        <v>209.65</v>
      </c>
      <c r="D275" s="13">
        <v>5811</v>
      </c>
      <c r="E275" s="13">
        <v>214.91</v>
      </c>
      <c r="F275" s="14">
        <v>6075</v>
      </c>
      <c r="G275" s="13">
        <v>209.65</v>
      </c>
      <c r="H275" s="14">
        <v>6437.67</v>
      </c>
      <c r="I275" s="13">
        <v>208.33</v>
      </c>
    </row>
    <row r="276" spans="1:9" ht="12.75">
      <c r="A276" t="s">
        <v>180</v>
      </c>
      <c r="B276" s="14">
        <v>5904</v>
      </c>
      <c r="C276" s="24">
        <v>212.06</v>
      </c>
      <c r="D276" s="13">
        <v>6338</v>
      </c>
      <c r="E276" s="13">
        <v>206.23</v>
      </c>
      <c r="F276" s="14">
        <v>6543</v>
      </c>
      <c r="G276" s="13">
        <v>192.25</v>
      </c>
      <c r="H276" s="14">
        <v>6686.67</v>
      </c>
      <c r="I276" s="13">
        <v>199.24</v>
      </c>
    </row>
    <row r="277" spans="1:9" ht="12.75">
      <c r="A277" t="s">
        <v>578</v>
      </c>
      <c r="B277" s="14">
        <v>7728</v>
      </c>
      <c r="C277" s="24">
        <v>236.27</v>
      </c>
      <c r="D277" s="13">
        <v>7723</v>
      </c>
      <c r="E277" s="13">
        <v>247.59</v>
      </c>
      <c r="F277" s="14">
        <v>7649</v>
      </c>
      <c r="G277" s="13">
        <v>246.17</v>
      </c>
      <c r="H277" s="14">
        <v>7864</v>
      </c>
      <c r="I277" s="13">
        <v>244.76</v>
      </c>
    </row>
    <row r="278" spans="1:9" ht="12.75">
      <c r="A278" t="s">
        <v>81</v>
      </c>
      <c r="B278" s="14">
        <v>1627</v>
      </c>
      <c r="C278" s="24">
        <v>256.39</v>
      </c>
      <c r="D278" s="13">
        <v>2384</v>
      </c>
      <c r="E278" s="13">
        <v>256.39</v>
      </c>
      <c r="F278" s="14">
        <v>3651</v>
      </c>
      <c r="G278" s="13">
        <v>253.09</v>
      </c>
      <c r="H278" s="14">
        <v>3833</v>
      </c>
      <c r="I278" s="13">
        <v>269.57</v>
      </c>
    </row>
    <row r="279" spans="1:9" ht="12.75">
      <c r="A279" t="s">
        <v>302</v>
      </c>
      <c r="B279" s="14">
        <v>1548</v>
      </c>
      <c r="C279" s="24">
        <v>272</v>
      </c>
      <c r="D279" s="13">
        <v>1681</v>
      </c>
      <c r="E279" s="13">
        <v>277.13</v>
      </c>
      <c r="F279" s="14">
        <v>1876</v>
      </c>
      <c r="G279" s="13">
        <v>258.31</v>
      </c>
      <c r="H279" s="14">
        <v>2124</v>
      </c>
      <c r="I279" s="13">
        <v>275.42</v>
      </c>
    </row>
    <row r="280" spans="1:9" ht="12.75">
      <c r="A280" t="s">
        <v>461</v>
      </c>
      <c r="B280" s="14">
        <v>5878</v>
      </c>
      <c r="C280" s="24">
        <v>261.27</v>
      </c>
      <c r="D280" s="13">
        <v>6469</v>
      </c>
      <c r="E280" s="13">
        <v>259.75</v>
      </c>
      <c r="F280" s="14">
        <v>6508</v>
      </c>
      <c r="G280" s="13">
        <v>259.75</v>
      </c>
      <c r="H280" s="14">
        <v>6786.67</v>
      </c>
      <c r="I280" s="13">
        <v>264.31</v>
      </c>
    </row>
    <row r="281" spans="1:9" ht="12.75">
      <c r="A281" t="s">
        <v>379</v>
      </c>
      <c r="B281" s="14">
        <v>2088</v>
      </c>
      <c r="C281" s="24">
        <v>245.31</v>
      </c>
      <c r="D281" s="13">
        <v>1425</v>
      </c>
      <c r="E281" s="13">
        <v>259.3</v>
      </c>
      <c r="F281" s="14">
        <v>713</v>
      </c>
      <c r="G281" s="13">
        <v>245.31</v>
      </c>
      <c r="H281" s="14">
        <v>2036</v>
      </c>
      <c r="I281" s="13">
        <v>248.81</v>
      </c>
    </row>
    <row r="282" spans="1:9" ht="12.75">
      <c r="A282" t="s">
        <v>257</v>
      </c>
      <c r="B282" s="14">
        <v>3563</v>
      </c>
      <c r="C282" s="24">
        <v>215.46</v>
      </c>
      <c r="D282" s="13">
        <v>2402</v>
      </c>
      <c r="E282" s="13">
        <v>219.18</v>
      </c>
      <c r="F282" s="14">
        <v>2225</v>
      </c>
      <c r="G282" s="13">
        <v>204.29</v>
      </c>
      <c r="H282" s="14">
        <v>3808.67</v>
      </c>
      <c r="I282" s="13">
        <v>212.98</v>
      </c>
    </row>
    <row r="283" spans="1:9" ht="12.75">
      <c r="A283" t="s">
        <v>252</v>
      </c>
      <c r="B283" s="14">
        <v>2692</v>
      </c>
      <c r="C283" s="24">
        <v>203.8</v>
      </c>
      <c r="D283" s="13">
        <v>1669</v>
      </c>
      <c r="E283" s="13">
        <v>189.88</v>
      </c>
      <c r="F283" s="14">
        <v>1856</v>
      </c>
      <c r="G283" s="13">
        <v>194.94</v>
      </c>
      <c r="H283" s="14">
        <v>2859</v>
      </c>
      <c r="I283" s="13">
        <v>207.59</v>
      </c>
    </row>
    <row r="284" spans="1:9" ht="12.75">
      <c r="A284" t="s">
        <v>219</v>
      </c>
      <c r="B284" s="14">
        <v>4581</v>
      </c>
      <c r="C284" s="24">
        <v>227.67</v>
      </c>
      <c r="D284" s="13">
        <v>4486</v>
      </c>
      <c r="E284" s="13">
        <v>220.69</v>
      </c>
      <c r="F284" s="14">
        <v>4801</v>
      </c>
      <c r="G284" s="13">
        <v>220.69</v>
      </c>
      <c r="H284" s="14">
        <v>4923</v>
      </c>
      <c r="I284" s="13">
        <v>220.69</v>
      </c>
    </row>
    <row r="285" spans="1:9" ht="12.75">
      <c r="A285" t="s">
        <v>241</v>
      </c>
      <c r="B285" s="14">
        <v>10146</v>
      </c>
      <c r="C285" s="24">
        <v>237.15</v>
      </c>
      <c r="D285" s="13">
        <v>10238</v>
      </c>
      <c r="E285" s="13">
        <v>248.03</v>
      </c>
      <c r="F285" s="14">
        <v>9809</v>
      </c>
      <c r="G285" s="13">
        <v>240.26</v>
      </c>
      <c r="H285" s="14">
        <v>10049</v>
      </c>
      <c r="I285" s="13">
        <v>235.59</v>
      </c>
    </row>
    <row r="286" spans="1:9" ht="12.75">
      <c r="A286" t="s">
        <v>262</v>
      </c>
      <c r="B286" s="14">
        <v>7443</v>
      </c>
      <c r="C286" s="24">
        <v>260.02</v>
      </c>
      <c r="D286" s="13">
        <v>6819</v>
      </c>
      <c r="E286" s="13">
        <v>252.5</v>
      </c>
      <c r="F286" s="14">
        <v>6631</v>
      </c>
      <c r="G286" s="13">
        <v>258.51</v>
      </c>
      <c r="H286" s="14">
        <v>6769.67</v>
      </c>
      <c r="I286" s="13">
        <v>258.51</v>
      </c>
    </row>
    <row r="287" spans="1:9" ht="12.75">
      <c r="A287" t="s">
        <v>483</v>
      </c>
      <c r="B287" s="14">
        <v>11149</v>
      </c>
      <c r="C287" s="24">
        <v>270.34</v>
      </c>
      <c r="D287" s="13">
        <v>10711</v>
      </c>
      <c r="E287" s="13">
        <v>271.96</v>
      </c>
      <c r="F287" s="14">
        <v>11238</v>
      </c>
      <c r="G287" s="13">
        <v>278.43</v>
      </c>
      <c r="H287" s="14">
        <v>11133.67</v>
      </c>
      <c r="I287" s="13">
        <v>276.81</v>
      </c>
    </row>
    <row r="288" spans="1:9" ht="12.75">
      <c r="A288" t="s">
        <v>224</v>
      </c>
      <c r="B288" s="14">
        <v>6316</v>
      </c>
      <c r="C288" s="24">
        <v>224.31</v>
      </c>
      <c r="D288" s="13">
        <v>4554</v>
      </c>
      <c r="E288" s="13">
        <v>214.82</v>
      </c>
      <c r="F288" s="14">
        <v>5605</v>
      </c>
      <c r="G288" s="13">
        <v>243.29</v>
      </c>
      <c r="H288" s="14">
        <v>6277.33</v>
      </c>
      <c r="I288" s="13">
        <v>224.31</v>
      </c>
    </row>
    <row r="289" spans="1:9" ht="12.75">
      <c r="A289" t="s">
        <v>600</v>
      </c>
      <c r="B289" s="14">
        <v>3748</v>
      </c>
      <c r="C289" s="24">
        <v>260.15</v>
      </c>
      <c r="D289" s="13">
        <v>3732</v>
      </c>
      <c r="E289" s="13">
        <v>250.18</v>
      </c>
      <c r="F289" s="14">
        <v>3581</v>
      </c>
      <c r="G289" s="13">
        <v>248.75</v>
      </c>
      <c r="H289" s="14">
        <v>3557.67</v>
      </c>
      <c r="I289" s="13">
        <v>260.15</v>
      </c>
    </row>
    <row r="290" spans="1:9" ht="12.75">
      <c r="A290" t="s">
        <v>493</v>
      </c>
      <c r="B290" s="14">
        <v>6775</v>
      </c>
      <c r="C290" s="24">
        <v>189.86</v>
      </c>
      <c r="D290" s="13">
        <v>7240</v>
      </c>
      <c r="E290" s="13">
        <v>187.12</v>
      </c>
      <c r="F290" s="14">
        <v>7460</v>
      </c>
      <c r="G290" s="13">
        <v>187.12</v>
      </c>
      <c r="H290" s="14">
        <v>7766.33</v>
      </c>
      <c r="I290" s="13">
        <v>183</v>
      </c>
    </row>
    <row r="291" spans="1:9" ht="12.75">
      <c r="A291" t="s">
        <v>523</v>
      </c>
      <c r="B291" s="14">
        <v>8528</v>
      </c>
      <c r="C291" s="24">
        <v>206.86</v>
      </c>
      <c r="D291" s="13">
        <v>7723</v>
      </c>
      <c r="E291" s="13">
        <v>216.73</v>
      </c>
      <c r="F291" s="14">
        <v>8478</v>
      </c>
      <c r="G291" s="13">
        <v>220.96</v>
      </c>
      <c r="H291" s="14">
        <v>7587</v>
      </c>
      <c r="I291" s="13">
        <v>211.09</v>
      </c>
    </row>
    <row r="292" spans="1:9" ht="12.75">
      <c r="A292" t="s">
        <v>490</v>
      </c>
      <c r="B292" s="14">
        <v>6505</v>
      </c>
      <c r="C292" s="24">
        <v>223.1</v>
      </c>
      <c r="D292" s="13">
        <v>6970</v>
      </c>
      <c r="E292" s="13">
        <v>218.81</v>
      </c>
      <c r="F292" s="14">
        <v>7107</v>
      </c>
      <c r="G292" s="13">
        <v>228.82</v>
      </c>
      <c r="H292" s="14">
        <v>6976</v>
      </c>
      <c r="I292" s="13">
        <v>227.39</v>
      </c>
    </row>
    <row r="293" spans="1:9" ht="12.75">
      <c r="A293" t="s">
        <v>495</v>
      </c>
      <c r="B293" s="14">
        <v>12016</v>
      </c>
      <c r="C293" s="24">
        <v>234.93</v>
      </c>
      <c r="D293" s="13">
        <v>12400</v>
      </c>
      <c r="E293" s="13">
        <v>226.87</v>
      </c>
      <c r="F293" s="14">
        <v>13495</v>
      </c>
      <c r="G293" s="13">
        <v>225.26</v>
      </c>
      <c r="H293" s="14">
        <v>13314.67</v>
      </c>
      <c r="I293" s="13">
        <v>236.54</v>
      </c>
    </row>
    <row r="294" spans="1:9" ht="12.75">
      <c r="A294" t="s">
        <v>335</v>
      </c>
      <c r="B294" s="14">
        <v>9645</v>
      </c>
      <c r="C294" s="24">
        <v>187.34</v>
      </c>
      <c r="D294" s="13">
        <v>9032</v>
      </c>
      <c r="E294" s="13">
        <v>187.34</v>
      </c>
      <c r="F294" s="14">
        <v>10254</v>
      </c>
      <c r="G294" s="13">
        <v>194.07</v>
      </c>
      <c r="H294" s="14">
        <v>11097</v>
      </c>
      <c r="I294" s="13">
        <v>196.76</v>
      </c>
    </row>
    <row r="295" spans="1:9" ht="12.75">
      <c r="A295" t="s">
        <v>328</v>
      </c>
      <c r="B295" s="14">
        <v>7960</v>
      </c>
      <c r="C295" s="24">
        <v>211.17</v>
      </c>
      <c r="D295" s="13">
        <v>7829</v>
      </c>
      <c r="E295" s="13">
        <v>214.08</v>
      </c>
      <c r="F295" s="14">
        <v>8180</v>
      </c>
      <c r="G295" s="13">
        <v>209.72</v>
      </c>
      <c r="H295" s="14">
        <v>8207</v>
      </c>
      <c r="I295" s="13">
        <v>203.89</v>
      </c>
    </row>
    <row r="296" spans="1:9" ht="12.75">
      <c r="A296" t="s">
        <v>380</v>
      </c>
      <c r="B296" s="14">
        <v>14287</v>
      </c>
      <c r="C296" s="24">
        <v>190.08</v>
      </c>
      <c r="D296" s="13">
        <v>13639</v>
      </c>
      <c r="E296" s="13">
        <v>184.78</v>
      </c>
      <c r="F296" s="14">
        <v>13781</v>
      </c>
      <c r="G296" s="13">
        <v>186.11</v>
      </c>
      <c r="H296" s="14">
        <v>14051.67</v>
      </c>
      <c r="I296" s="13">
        <v>182.13</v>
      </c>
    </row>
    <row r="297" spans="1:9" ht="12.75">
      <c r="A297" t="s">
        <v>381</v>
      </c>
      <c r="B297" s="14">
        <v>13577</v>
      </c>
      <c r="C297" s="24">
        <v>194.97</v>
      </c>
      <c r="D297" s="13">
        <v>14277</v>
      </c>
      <c r="E297" s="13">
        <v>193.56</v>
      </c>
      <c r="F297" s="14">
        <v>14452</v>
      </c>
      <c r="G297" s="13">
        <v>189.35</v>
      </c>
      <c r="H297" s="14">
        <v>15168.67</v>
      </c>
      <c r="I297" s="13">
        <v>196.37</v>
      </c>
    </row>
    <row r="298" spans="1:9" ht="12.75">
      <c r="A298" t="s">
        <v>227</v>
      </c>
      <c r="B298" s="14">
        <v>6135</v>
      </c>
      <c r="C298" s="24">
        <v>214.02</v>
      </c>
      <c r="D298" s="13">
        <v>6144</v>
      </c>
      <c r="E298" s="13">
        <v>214.02</v>
      </c>
      <c r="F298" s="14">
        <v>6516</v>
      </c>
      <c r="G298" s="13">
        <v>205.58</v>
      </c>
      <c r="H298" s="14">
        <v>6316.67</v>
      </c>
      <c r="I298" s="13">
        <v>204.17</v>
      </c>
    </row>
    <row r="299" spans="1:9" ht="12.75">
      <c r="A299" t="s">
        <v>332</v>
      </c>
      <c r="B299" s="14">
        <v>8387</v>
      </c>
      <c r="C299" s="24">
        <v>206.55</v>
      </c>
      <c r="D299" s="13">
        <v>9183</v>
      </c>
      <c r="E299" s="13">
        <v>209.34</v>
      </c>
      <c r="F299" s="14">
        <v>9451</v>
      </c>
      <c r="G299" s="13">
        <v>205.16</v>
      </c>
      <c r="H299" s="14">
        <v>8487.33</v>
      </c>
      <c r="I299" s="13">
        <v>205.16</v>
      </c>
    </row>
    <row r="300" spans="1:9" ht="12.75">
      <c r="A300" t="s">
        <v>282</v>
      </c>
      <c r="B300" s="14">
        <v>11382</v>
      </c>
      <c r="C300" s="24">
        <v>199.75</v>
      </c>
      <c r="D300" s="13">
        <v>11702</v>
      </c>
      <c r="E300" s="13">
        <v>202.34</v>
      </c>
      <c r="F300" s="14">
        <v>10972</v>
      </c>
      <c r="G300" s="13">
        <v>210.14</v>
      </c>
      <c r="H300" s="14">
        <v>10426</v>
      </c>
      <c r="I300" s="13">
        <v>202.34</v>
      </c>
    </row>
    <row r="301" spans="1:9" ht="12.75">
      <c r="A301" t="s">
        <v>276</v>
      </c>
      <c r="B301" s="14">
        <v>12390</v>
      </c>
      <c r="C301" s="24">
        <v>199.35</v>
      </c>
      <c r="D301" s="13">
        <v>12373</v>
      </c>
      <c r="E301" s="13">
        <v>203.44</v>
      </c>
      <c r="F301" s="14">
        <v>13329</v>
      </c>
      <c r="G301" s="13">
        <v>199.35</v>
      </c>
      <c r="H301" s="14">
        <v>13559.33</v>
      </c>
      <c r="I301" s="13">
        <v>200.71</v>
      </c>
    </row>
    <row r="302" spans="1:9" ht="12.75">
      <c r="A302" t="s">
        <v>296</v>
      </c>
      <c r="B302" s="14">
        <v>13709</v>
      </c>
      <c r="C302" s="24">
        <v>192.92</v>
      </c>
      <c r="D302" s="13">
        <v>14198</v>
      </c>
      <c r="E302" s="13">
        <v>192.92</v>
      </c>
      <c r="F302" s="14">
        <v>14949</v>
      </c>
      <c r="G302" s="13">
        <v>190.28</v>
      </c>
      <c r="H302" s="14">
        <v>15671.33</v>
      </c>
      <c r="I302" s="13">
        <v>199.52</v>
      </c>
    </row>
    <row r="303" spans="1:9" ht="12.75">
      <c r="A303" t="s">
        <v>249</v>
      </c>
      <c r="B303" s="14">
        <v>3973</v>
      </c>
      <c r="C303" s="24">
        <v>224.86</v>
      </c>
      <c r="D303" s="13">
        <v>3986</v>
      </c>
      <c r="E303" s="13">
        <v>224.86</v>
      </c>
      <c r="F303" s="14">
        <v>4105</v>
      </c>
      <c r="G303" s="13">
        <v>229.26</v>
      </c>
      <c r="H303" s="14">
        <v>3879.33</v>
      </c>
      <c r="I303" s="13">
        <v>224.86</v>
      </c>
    </row>
    <row r="304" spans="1:9" ht="12.75">
      <c r="A304" t="s">
        <v>331</v>
      </c>
      <c r="B304" s="14">
        <v>6945</v>
      </c>
      <c r="C304" s="24">
        <v>240.4</v>
      </c>
      <c r="D304" s="13">
        <v>6944</v>
      </c>
      <c r="E304" s="13">
        <v>230.95</v>
      </c>
      <c r="F304" s="14">
        <v>7680</v>
      </c>
      <c r="G304" s="13">
        <v>227.8</v>
      </c>
      <c r="H304" s="14">
        <v>7421.67</v>
      </c>
      <c r="I304" s="13">
        <v>221.5</v>
      </c>
    </row>
    <row r="305" spans="1:9" ht="12.75">
      <c r="A305" t="s">
        <v>27</v>
      </c>
      <c r="B305" s="14">
        <v>7491</v>
      </c>
      <c r="C305" s="24">
        <v>222.46</v>
      </c>
      <c r="D305" s="13">
        <v>7387</v>
      </c>
      <c r="E305" s="13">
        <v>226.96</v>
      </c>
      <c r="F305" s="14">
        <v>7577</v>
      </c>
      <c r="G305" s="13">
        <v>219.46</v>
      </c>
      <c r="H305" s="14">
        <v>7532.67</v>
      </c>
      <c r="I305" s="13">
        <v>231.46</v>
      </c>
    </row>
    <row r="306" spans="1:9" ht="12.75">
      <c r="A306" t="s">
        <v>279</v>
      </c>
      <c r="B306" s="14">
        <v>8167</v>
      </c>
      <c r="C306" s="24">
        <v>200.1</v>
      </c>
      <c r="D306" s="13">
        <v>8419</v>
      </c>
      <c r="E306" s="13">
        <v>207.39</v>
      </c>
      <c r="F306" s="14">
        <v>8181</v>
      </c>
      <c r="G306" s="13">
        <v>202.53</v>
      </c>
      <c r="H306" s="14">
        <v>8046</v>
      </c>
      <c r="I306" s="13">
        <v>202.53</v>
      </c>
    </row>
    <row r="307" spans="1:9" ht="12.75">
      <c r="A307" t="s">
        <v>340</v>
      </c>
      <c r="B307" s="14">
        <v>8254</v>
      </c>
      <c r="C307" s="24">
        <v>226.27</v>
      </c>
      <c r="D307" s="13">
        <v>8429</v>
      </c>
      <c r="E307" s="13">
        <v>227.87</v>
      </c>
      <c r="F307" s="14">
        <v>8401</v>
      </c>
      <c r="G307" s="13">
        <v>232.68</v>
      </c>
      <c r="H307" s="14">
        <v>8173</v>
      </c>
      <c r="I307" s="13">
        <v>229.48</v>
      </c>
    </row>
    <row r="308" spans="1:9" ht="12.75">
      <c r="A308" t="s">
        <v>283</v>
      </c>
      <c r="B308" s="14">
        <v>9534</v>
      </c>
      <c r="C308" s="24">
        <v>206.31</v>
      </c>
      <c r="D308" s="13">
        <v>9972</v>
      </c>
      <c r="E308" s="13">
        <v>209.03</v>
      </c>
      <c r="F308" s="14">
        <v>9791</v>
      </c>
      <c r="G308" s="13">
        <v>200.86</v>
      </c>
      <c r="H308" s="14">
        <v>9764</v>
      </c>
      <c r="I308" s="13">
        <v>198.14</v>
      </c>
    </row>
    <row r="309" spans="1:9" ht="12.75">
      <c r="A309" t="s">
        <v>307</v>
      </c>
      <c r="B309" s="14">
        <v>7882</v>
      </c>
      <c r="C309" s="24">
        <v>196.28</v>
      </c>
      <c r="D309" s="13">
        <v>8221</v>
      </c>
      <c r="E309" s="13">
        <v>208.65</v>
      </c>
      <c r="F309" s="14">
        <v>8925</v>
      </c>
      <c r="G309" s="13">
        <v>199.03</v>
      </c>
      <c r="H309" s="14">
        <v>9077</v>
      </c>
      <c r="I309" s="13">
        <v>207.28</v>
      </c>
    </row>
    <row r="310" spans="1:9" ht="12.75">
      <c r="A310" t="s">
        <v>278</v>
      </c>
      <c r="B310" s="14">
        <v>9148</v>
      </c>
      <c r="C310" s="24">
        <v>192.8</v>
      </c>
      <c r="D310" s="13">
        <v>9023</v>
      </c>
      <c r="E310" s="13">
        <v>196.89</v>
      </c>
      <c r="F310" s="14">
        <v>9548</v>
      </c>
      <c r="G310" s="13">
        <v>198.26</v>
      </c>
      <c r="H310" s="14">
        <v>10230.67</v>
      </c>
      <c r="I310" s="13">
        <v>192.8</v>
      </c>
    </row>
    <row r="311" spans="1:9" ht="12.75">
      <c r="A311" t="s">
        <v>286</v>
      </c>
      <c r="B311" s="14">
        <v>10761</v>
      </c>
      <c r="C311" s="24">
        <v>203.27</v>
      </c>
      <c r="D311" s="13">
        <v>10882</v>
      </c>
      <c r="E311" s="13">
        <v>200.79</v>
      </c>
      <c r="F311" s="14">
        <v>11013</v>
      </c>
      <c r="G311" s="13">
        <v>202.03</v>
      </c>
      <c r="H311" s="14">
        <v>10490</v>
      </c>
      <c r="I311" s="13">
        <v>199.54</v>
      </c>
    </row>
    <row r="312" spans="1:9" ht="12.75">
      <c r="A312" t="s">
        <v>281</v>
      </c>
      <c r="B312" s="14">
        <v>8409</v>
      </c>
      <c r="C312" s="24">
        <v>203.13</v>
      </c>
      <c r="D312" s="13">
        <v>9796</v>
      </c>
      <c r="E312" s="13">
        <v>213.75</v>
      </c>
      <c r="F312" s="14">
        <v>10033</v>
      </c>
      <c r="G312" s="13">
        <v>207.11</v>
      </c>
      <c r="H312" s="14">
        <v>10300</v>
      </c>
      <c r="I312" s="13">
        <v>201.8</v>
      </c>
    </row>
    <row r="313" spans="1:9" ht="12.75">
      <c r="A313" t="s">
        <v>32</v>
      </c>
      <c r="B313" s="14">
        <v>6050</v>
      </c>
      <c r="C313" s="24">
        <v>238.79</v>
      </c>
      <c r="D313" s="13">
        <v>6280</v>
      </c>
      <c r="E313" s="13">
        <v>235.63</v>
      </c>
      <c r="F313" s="14">
        <v>7170</v>
      </c>
      <c r="G313" s="13">
        <v>241.94</v>
      </c>
      <c r="H313" s="14">
        <v>7092.33</v>
      </c>
      <c r="I313" s="13">
        <v>235.63</v>
      </c>
    </row>
    <row r="314" spans="1:9" ht="12.75">
      <c r="A314" t="s">
        <v>33</v>
      </c>
      <c r="B314" s="14">
        <v>5155</v>
      </c>
      <c r="C314" s="24">
        <v>222.18</v>
      </c>
      <c r="D314" s="13">
        <v>5617</v>
      </c>
      <c r="E314" s="13">
        <v>222.18</v>
      </c>
      <c r="F314" s="14">
        <v>5279</v>
      </c>
      <c r="G314" s="13">
        <v>219.24</v>
      </c>
      <c r="H314" s="14">
        <v>5377</v>
      </c>
      <c r="I314" s="13">
        <v>217.77</v>
      </c>
    </row>
    <row r="315" spans="1:9" ht="12.75">
      <c r="A315" t="s">
        <v>344</v>
      </c>
      <c r="B315" s="14">
        <v>9973</v>
      </c>
      <c r="C315" s="24">
        <v>212.51</v>
      </c>
      <c r="D315" s="13">
        <v>10829</v>
      </c>
      <c r="E315" s="13">
        <v>209.56</v>
      </c>
      <c r="F315" s="14">
        <v>10800</v>
      </c>
      <c r="G315" s="13">
        <v>208.09</v>
      </c>
      <c r="H315" s="14">
        <v>11137</v>
      </c>
      <c r="I315" s="13">
        <v>208.09</v>
      </c>
    </row>
    <row r="316" spans="1:9" ht="12.75">
      <c r="A316" t="s">
        <v>528</v>
      </c>
      <c r="B316" s="14">
        <v>6446</v>
      </c>
      <c r="C316" s="24">
        <v>248.07</v>
      </c>
      <c r="D316" s="13">
        <v>7407</v>
      </c>
      <c r="E316" s="13">
        <v>248.07</v>
      </c>
      <c r="F316" s="14">
        <v>7430</v>
      </c>
      <c r="G316" s="13">
        <v>259.14</v>
      </c>
      <c r="H316" s="14">
        <v>7912.67</v>
      </c>
      <c r="I316" s="13">
        <v>246.49</v>
      </c>
    </row>
    <row r="317" spans="1:9" ht="12.75">
      <c r="A317" t="s">
        <v>522</v>
      </c>
      <c r="B317" s="14">
        <v>6952</v>
      </c>
      <c r="C317" s="24">
        <v>192.84</v>
      </c>
      <c r="D317" s="13">
        <v>6909</v>
      </c>
      <c r="E317" s="13">
        <v>195.66</v>
      </c>
      <c r="F317" s="14">
        <v>7702</v>
      </c>
      <c r="G317" s="13">
        <v>198.48</v>
      </c>
      <c r="H317" s="14">
        <v>7633.67</v>
      </c>
      <c r="I317" s="13">
        <v>194.25</v>
      </c>
    </row>
    <row r="318" spans="1:9" ht="12.75">
      <c r="A318" t="s">
        <v>491</v>
      </c>
      <c r="B318" s="14">
        <v>11849</v>
      </c>
      <c r="C318" s="24">
        <v>207.83</v>
      </c>
      <c r="D318" s="13">
        <v>11453</v>
      </c>
      <c r="E318" s="13">
        <v>216.16</v>
      </c>
      <c r="F318" s="14">
        <v>11938</v>
      </c>
      <c r="G318" s="13">
        <v>213.38</v>
      </c>
      <c r="H318" s="14">
        <v>10973.33</v>
      </c>
      <c r="I318" s="13">
        <v>209.22</v>
      </c>
    </row>
    <row r="319" spans="1:9" ht="12.75">
      <c r="A319" t="s">
        <v>287</v>
      </c>
      <c r="B319" s="14">
        <v>8032</v>
      </c>
      <c r="C319" s="24">
        <v>205.68</v>
      </c>
      <c r="D319" s="13">
        <v>7057</v>
      </c>
      <c r="E319" s="13">
        <v>218.14</v>
      </c>
      <c r="F319" s="14">
        <v>6689</v>
      </c>
      <c r="G319" s="13">
        <v>212.6</v>
      </c>
      <c r="H319" s="14">
        <v>8878</v>
      </c>
      <c r="I319" s="13">
        <v>216.75</v>
      </c>
    </row>
    <row r="320" spans="1:9" ht="12.75">
      <c r="A320" t="s">
        <v>288</v>
      </c>
      <c r="B320" s="14">
        <v>10156</v>
      </c>
      <c r="C320" s="24">
        <v>186.96</v>
      </c>
      <c r="D320" s="13">
        <v>9279</v>
      </c>
      <c r="E320" s="13">
        <v>188.16</v>
      </c>
      <c r="F320" s="14">
        <v>9273</v>
      </c>
      <c r="G320" s="13">
        <v>190.57</v>
      </c>
      <c r="H320" s="14">
        <v>9788.33</v>
      </c>
      <c r="I320" s="13">
        <v>180.94</v>
      </c>
    </row>
    <row r="321" spans="1:9" ht="12.75">
      <c r="A321" t="s">
        <v>489</v>
      </c>
      <c r="B321" s="14">
        <v>8412</v>
      </c>
      <c r="C321" s="24">
        <v>210.64</v>
      </c>
      <c r="D321" s="13">
        <v>8684</v>
      </c>
      <c r="E321" s="13">
        <v>206.56</v>
      </c>
      <c r="F321" s="14">
        <v>9319</v>
      </c>
      <c r="G321" s="13">
        <v>206.56</v>
      </c>
      <c r="H321" s="14">
        <v>9697.67</v>
      </c>
      <c r="I321" s="13">
        <v>209.28</v>
      </c>
    </row>
    <row r="322" spans="1:9" ht="12.75">
      <c r="A322" t="s">
        <v>297</v>
      </c>
      <c r="B322" s="14">
        <v>12972</v>
      </c>
      <c r="C322" s="24">
        <v>194.99</v>
      </c>
      <c r="D322" s="13">
        <v>12812</v>
      </c>
      <c r="E322" s="13">
        <v>197.51</v>
      </c>
      <c r="F322" s="14">
        <v>13355</v>
      </c>
      <c r="G322" s="13">
        <v>196.25</v>
      </c>
      <c r="H322" s="14">
        <v>13206.67</v>
      </c>
      <c r="I322" s="13">
        <v>187.43</v>
      </c>
    </row>
    <row r="323" spans="1:9" ht="12.75">
      <c r="A323" t="s">
        <v>277</v>
      </c>
      <c r="B323" s="14">
        <v>7379</v>
      </c>
      <c r="C323" s="24">
        <v>190.51</v>
      </c>
      <c r="D323" s="13">
        <v>6792</v>
      </c>
      <c r="E323" s="13">
        <v>195.42</v>
      </c>
      <c r="F323" s="14">
        <v>6822</v>
      </c>
      <c r="G323" s="13">
        <v>188.05</v>
      </c>
      <c r="H323" s="14">
        <v>7388.67</v>
      </c>
      <c r="I323" s="13">
        <v>195.42</v>
      </c>
    </row>
    <row r="324" spans="1:9" ht="12.75">
      <c r="A324" t="s">
        <v>285</v>
      </c>
      <c r="B324" s="14">
        <v>12396</v>
      </c>
      <c r="C324" s="24">
        <v>201.7</v>
      </c>
      <c r="D324" s="13">
        <v>12119</v>
      </c>
      <c r="E324" s="13">
        <v>205.46</v>
      </c>
      <c r="F324" s="14">
        <v>11715</v>
      </c>
      <c r="G324" s="13">
        <v>200.44</v>
      </c>
      <c r="H324" s="14">
        <v>12368.33</v>
      </c>
      <c r="I324" s="13">
        <v>201.7</v>
      </c>
    </row>
    <row r="325" spans="1:9" ht="12.75">
      <c r="A325" t="s">
        <v>38</v>
      </c>
      <c r="B325" s="14">
        <v>5808</v>
      </c>
      <c r="C325" s="24">
        <v>234.21</v>
      </c>
      <c r="D325" s="13">
        <v>6067</v>
      </c>
      <c r="E325" s="13">
        <v>232.64</v>
      </c>
      <c r="F325" s="14">
        <v>5990</v>
      </c>
      <c r="G325" s="13">
        <v>221.6</v>
      </c>
      <c r="H325" s="14">
        <v>6470.67</v>
      </c>
      <c r="I325" s="13">
        <v>223.17</v>
      </c>
    </row>
    <row r="326" spans="1:9" ht="12.75">
      <c r="A326" t="s">
        <v>290</v>
      </c>
      <c r="B326" s="14">
        <v>8158</v>
      </c>
      <c r="C326" s="24">
        <v>200.58</v>
      </c>
      <c r="D326" s="13">
        <v>7573</v>
      </c>
      <c r="E326" s="13">
        <v>199.37</v>
      </c>
      <c r="F326" s="14">
        <v>8172</v>
      </c>
      <c r="G326" s="13">
        <v>196.96</v>
      </c>
      <c r="H326" s="14">
        <v>7925.33</v>
      </c>
      <c r="I326" s="13">
        <v>202.99</v>
      </c>
    </row>
    <row r="327" spans="1:9" ht="12.75">
      <c r="A327" t="s">
        <v>280</v>
      </c>
      <c r="B327" s="14">
        <v>7126</v>
      </c>
      <c r="C327" s="24">
        <v>182.88</v>
      </c>
      <c r="D327" s="13">
        <v>7058</v>
      </c>
      <c r="E327" s="13">
        <v>190.14</v>
      </c>
      <c r="F327" s="14">
        <v>6243</v>
      </c>
      <c r="G327" s="13">
        <v>185.3</v>
      </c>
      <c r="H327" s="14">
        <v>6076.33</v>
      </c>
      <c r="I327" s="13">
        <v>188.93</v>
      </c>
    </row>
    <row r="328" spans="1:9" ht="12.75">
      <c r="A328" t="s">
        <v>289</v>
      </c>
      <c r="B328" s="14">
        <v>14907</v>
      </c>
      <c r="C328" s="24">
        <v>229.71</v>
      </c>
      <c r="D328" s="13">
        <v>14593</v>
      </c>
      <c r="E328" s="13">
        <v>229.71</v>
      </c>
      <c r="F328" s="14">
        <v>14513</v>
      </c>
      <c r="G328" s="13">
        <v>228.33</v>
      </c>
      <c r="H328" s="14">
        <v>14536</v>
      </c>
      <c r="I328" s="13">
        <v>222.82</v>
      </c>
    </row>
    <row r="329" spans="1:9" ht="12.75">
      <c r="A329" t="s">
        <v>306</v>
      </c>
      <c r="B329" s="14">
        <v>9423</v>
      </c>
      <c r="C329" s="24">
        <v>193.33</v>
      </c>
      <c r="D329" s="13">
        <v>9753</v>
      </c>
      <c r="E329" s="13">
        <v>194.68</v>
      </c>
      <c r="F329" s="14">
        <v>9642</v>
      </c>
      <c r="G329" s="13">
        <v>190.63</v>
      </c>
      <c r="H329" s="14">
        <v>9809</v>
      </c>
      <c r="I329" s="13">
        <v>187.92</v>
      </c>
    </row>
    <row r="330" spans="1:9" ht="12.75">
      <c r="A330" t="s">
        <v>305</v>
      </c>
      <c r="B330" s="14">
        <v>8659</v>
      </c>
      <c r="C330" s="24">
        <v>197.36</v>
      </c>
      <c r="D330" s="13">
        <v>8905</v>
      </c>
      <c r="E330" s="13">
        <v>194.64</v>
      </c>
      <c r="F330" s="14">
        <v>9318</v>
      </c>
      <c r="G330" s="13">
        <v>197.36</v>
      </c>
      <c r="H330" s="14">
        <v>8888.67</v>
      </c>
      <c r="I330" s="13">
        <v>193.28</v>
      </c>
    </row>
    <row r="331" spans="1:9" ht="12.75">
      <c r="A331" t="s">
        <v>465</v>
      </c>
      <c r="B331" s="14">
        <v>9701</v>
      </c>
      <c r="C331" s="24">
        <v>223.71</v>
      </c>
      <c r="D331" s="13">
        <v>9665</v>
      </c>
      <c r="E331" s="13">
        <v>225.24</v>
      </c>
      <c r="F331" s="14">
        <v>9645</v>
      </c>
      <c r="G331" s="13">
        <v>220.65</v>
      </c>
      <c r="H331" s="14">
        <v>9913.33</v>
      </c>
      <c r="I331" s="13">
        <v>212.99</v>
      </c>
    </row>
    <row r="332" spans="1:9" ht="12.75">
      <c r="A332" t="s">
        <v>6</v>
      </c>
      <c r="B332" s="14">
        <v>1573</v>
      </c>
      <c r="C332" s="24">
        <v>247.46</v>
      </c>
      <c r="D332" s="13">
        <v>1852</v>
      </c>
      <c r="E332" s="13">
        <v>257.73</v>
      </c>
      <c r="F332" s="14">
        <v>1182</v>
      </c>
      <c r="G332" s="13">
        <v>256.02</v>
      </c>
      <c r="H332" s="14">
        <v>1540</v>
      </c>
      <c r="I332" s="13">
        <v>256.02</v>
      </c>
    </row>
    <row r="333" spans="1:9" ht="12.75">
      <c r="A333" t="s">
        <v>364</v>
      </c>
      <c r="B333" s="14">
        <v>1464</v>
      </c>
      <c r="C333" s="24">
        <v>214.17</v>
      </c>
      <c r="D333" s="13">
        <v>1673</v>
      </c>
      <c r="E333" s="13">
        <v>221.92</v>
      </c>
      <c r="F333" s="14">
        <v>2007</v>
      </c>
      <c r="G333" s="13">
        <v>229.67</v>
      </c>
      <c r="H333" s="14">
        <v>2154.67</v>
      </c>
      <c r="I333" s="13">
        <v>216.75</v>
      </c>
    </row>
    <row r="334" spans="1:9" ht="12.75">
      <c r="A334" t="s">
        <v>406</v>
      </c>
      <c r="B334" s="14">
        <v>13292</v>
      </c>
      <c r="C334" s="24">
        <v>266.42</v>
      </c>
      <c r="D334" s="13">
        <v>8840</v>
      </c>
      <c r="E334" s="13">
        <v>266.42</v>
      </c>
      <c r="F334" s="14">
        <v>12212</v>
      </c>
      <c r="G334" s="13">
        <v>261.89</v>
      </c>
      <c r="H334" s="14">
        <v>13165.33</v>
      </c>
      <c r="I334" s="13">
        <v>263.4</v>
      </c>
    </row>
    <row r="335" spans="1:9" ht="12.75">
      <c r="A335" t="s">
        <v>295</v>
      </c>
      <c r="B335" s="14">
        <v>7181</v>
      </c>
      <c r="C335" s="24">
        <v>477.52</v>
      </c>
      <c r="D335" s="13">
        <v>7417</v>
      </c>
      <c r="E335" s="13">
        <v>477.52</v>
      </c>
      <c r="F335" s="14">
        <v>7461</v>
      </c>
      <c r="G335" s="13">
        <v>467.66</v>
      </c>
      <c r="H335" s="14">
        <v>7421</v>
      </c>
      <c r="I335" s="13">
        <v>475.05</v>
      </c>
    </row>
    <row r="336" spans="1:9" ht="12.75">
      <c r="A336" t="s">
        <v>65</v>
      </c>
      <c r="B336" s="14">
        <v>5529</v>
      </c>
      <c r="C336" s="24">
        <v>232.59</v>
      </c>
      <c r="D336" s="13">
        <v>5206</v>
      </c>
      <c r="E336" s="13">
        <v>255.56</v>
      </c>
      <c r="F336" s="14">
        <v>5431</v>
      </c>
      <c r="G336" s="13">
        <v>229.31</v>
      </c>
      <c r="H336" s="14">
        <v>5645</v>
      </c>
      <c r="I336" s="13">
        <v>258.85</v>
      </c>
    </row>
    <row r="337" spans="1:9" ht="12.75">
      <c r="A337" t="s">
        <v>356</v>
      </c>
      <c r="B337" s="14">
        <v>22764</v>
      </c>
      <c r="C337" s="24">
        <v>297.95</v>
      </c>
      <c r="D337" s="13">
        <v>15711</v>
      </c>
      <c r="E337" s="13">
        <v>299.76</v>
      </c>
      <c r="F337" s="14">
        <v>23448</v>
      </c>
      <c r="G337" s="13">
        <v>297.95</v>
      </c>
      <c r="H337" s="14">
        <v>24408.67</v>
      </c>
      <c r="I337" s="13">
        <v>297.95</v>
      </c>
    </row>
    <row r="338" spans="1:9" ht="12.75">
      <c r="A338" t="s">
        <v>60</v>
      </c>
      <c r="B338" s="14">
        <v>2588</v>
      </c>
      <c r="C338" s="24">
        <v>285.63</v>
      </c>
      <c r="D338" s="13">
        <v>1892</v>
      </c>
      <c r="E338" s="13">
        <v>289.12</v>
      </c>
      <c r="F338" s="14">
        <v>2039</v>
      </c>
      <c r="G338" s="13">
        <v>294.37</v>
      </c>
      <c r="H338" s="14">
        <v>2725</v>
      </c>
      <c r="I338" s="13">
        <v>273.39</v>
      </c>
    </row>
    <row r="339" spans="1:9" ht="12.75">
      <c r="A339" t="s">
        <v>126</v>
      </c>
      <c r="B339" s="14">
        <v>3440</v>
      </c>
      <c r="C339" s="24">
        <v>290.37</v>
      </c>
      <c r="D339" s="13">
        <v>2405</v>
      </c>
      <c r="E339" s="13">
        <v>280.53</v>
      </c>
      <c r="F339" s="14">
        <v>2183</v>
      </c>
      <c r="G339" s="13">
        <v>267.4</v>
      </c>
      <c r="H339" s="14">
        <v>2386.67</v>
      </c>
      <c r="I339" s="13">
        <v>280.53</v>
      </c>
    </row>
    <row r="340" spans="1:9" ht="12.75">
      <c r="A340" t="s">
        <v>355</v>
      </c>
      <c r="B340" s="14">
        <v>2350</v>
      </c>
      <c r="C340" s="24">
        <v>274.95</v>
      </c>
      <c r="D340" s="13">
        <v>1666</v>
      </c>
      <c r="E340" s="13">
        <v>274.95</v>
      </c>
      <c r="F340" s="14">
        <v>1748</v>
      </c>
      <c r="G340" s="13">
        <v>273.31</v>
      </c>
      <c r="H340" s="14">
        <v>2594</v>
      </c>
      <c r="I340" s="13">
        <v>271.66</v>
      </c>
    </row>
    <row r="341" spans="1:9" ht="12.75">
      <c r="A341" t="s">
        <v>424</v>
      </c>
      <c r="B341" s="14">
        <v>14464</v>
      </c>
      <c r="C341" s="24">
        <v>230.17</v>
      </c>
      <c r="D341" s="13">
        <v>14814</v>
      </c>
      <c r="E341" s="13">
        <v>238.52</v>
      </c>
      <c r="F341" s="14">
        <v>14666</v>
      </c>
      <c r="G341" s="13">
        <v>232.95</v>
      </c>
      <c r="H341" s="14">
        <v>14966</v>
      </c>
      <c r="I341" s="13">
        <v>239.91</v>
      </c>
    </row>
    <row r="342" spans="1:9" ht="12.75">
      <c r="A342" t="s">
        <v>182</v>
      </c>
      <c r="B342" s="14">
        <v>7440</v>
      </c>
      <c r="C342" s="24">
        <v>223.53</v>
      </c>
      <c r="D342" s="13">
        <v>7714</v>
      </c>
      <c r="E342" s="13">
        <v>229.06</v>
      </c>
      <c r="F342" s="14">
        <v>7714</v>
      </c>
      <c r="G342" s="13">
        <v>224.91</v>
      </c>
      <c r="H342" s="14">
        <v>7419.33</v>
      </c>
      <c r="I342" s="13">
        <v>215.23</v>
      </c>
    </row>
    <row r="343" spans="1:9" ht="12.75">
      <c r="A343" t="s">
        <v>422</v>
      </c>
      <c r="B343" s="14">
        <v>3210</v>
      </c>
      <c r="C343" s="24">
        <v>200.68</v>
      </c>
      <c r="D343" s="13">
        <v>3007</v>
      </c>
      <c r="E343" s="13">
        <v>202.85</v>
      </c>
      <c r="F343" s="14">
        <v>3207</v>
      </c>
      <c r="G343" s="13">
        <v>199.6</v>
      </c>
      <c r="H343" s="14">
        <v>3721.33</v>
      </c>
      <c r="I343" s="13">
        <v>205.01</v>
      </c>
    </row>
    <row r="344" spans="1:9" ht="12.75">
      <c r="A344" t="s">
        <v>82</v>
      </c>
      <c r="B344" s="14">
        <v>9543</v>
      </c>
      <c r="C344" s="24">
        <v>226.8</v>
      </c>
      <c r="D344" s="13">
        <v>9666</v>
      </c>
      <c r="E344" s="13">
        <v>230.65</v>
      </c>
      <c r="F344" s="14">
        <v>9662</v>
      </c>
      <c r="G344" s="13">
        <v>229.36</v>
      </c>
      <c r="H344" s="14">
        <v>9301.67</v>
      </c>
      <c r="I344" s="13">
        <v>228.08</v>
      </c>
    </row>
    <row r="345" spans="1:9" ht="12.75">
      <c r="A345" t="s">
        <v>152</v>
      </c>
      <c r="B345" s="14">
        <v>2961</v>
      </c>
      <c r="C345" s="24">
        <v>265.03</v>
      </c>
      <c r="D345" s="13">
        <v>2593</v>
      </c>
      <c r="E345" s="13">
        <v>252.73</v>
      </c>
      <c r="F345" s="14">
        <v>2771</v>
      </c>
      <c r="G345" s="13">
        <v>246.58</v>
      </c>
      <c r="H345" s="14">
        <v>3052</v>
      </c>
      <c r="I345" s="13">
        <v>251.2</v>
      </c>
    </row>
    <row r="346" spans="1:9" ht="12.75">
      <c r="A346" t="s">
        <v>588</v>
      </c>
      <c r="B346" s="14">
        <v>6708</v>
      </c>
      <c r="C346" s="24">
        <v>252.86</v>
      </c>
      <c r="D346" s="13">
        <v>6716</v>
      </c>
      <c r="E346" s="13">
        <v>254.42</v>
      </c>
      <c r="F346" s="14">
        <v>7213</v>
      </c>
      <c r="G346" s="13">
        <v>260.64</v>
      </c>
      <c r="H346" s="14">
        <v>7344.67</v>
      </c>
      <c r="I346" s="13">
        <v>255.97</v>
      </c>
    </row>
    <row r="347" spans="1:9" ht="12.75">
      <c r="A347" t="s">
        <v>482</v>
      </c>
      <c r="B347" s="14">
        <v>14696</v>
      </c>
      <c r="C347" s="24">
        <v>219.97</v>
      </c>
      <c r="D347" s="13">
        <v>15625</v>
      </c>
      <c r="E347" s="13">
        <v>224.19</v>
      </c>
      <c r="F347" s="14">
        <v>16017</v>
      </c>
      <c r="G347" s="13">
        <v>226.99</v>
      </c>
      <c r="H347" s="14">
        <v>16028</v>
      </c>
      <c r="I347" s="13">
        <v>232.61</v>
      </c>
    </row>
    <row r="348" spans="1:9" ht="12.75">
      <c r="A348" t="s">
        <v>246</v>
      </c>
      <c r="B348" s="14">
        <v>4801</v>
      </c>
      <c r="C348" s="24">
        <v>221.63</v>
      </c>
      <c r="D348" s="13">
        <v>3077</v>
      </c>
      <c r="E348" s="13">
        <v>221.63</v>
      </c>
      <c r="F348" s="14">
        <v>3230</v>
      </c>
      <c r="G348" s="13">
        <v>221.63</v>
      </c>
      <c r="H348" s="14">
        <v>4581</v>
      </c>
      <c r="I348" s="13">
        <v>229.42</v>
      </c>
    </row>
    <row r="349" spans="1:9" ht="12.75">
      <c r="A349" t="s">
        <v>346</v>
      </c>
      <c r="B349" s="14">
        <v>3230</v>
      </c>
      <c r="C349" s="24">
        <v>219.33</v>
      </c>
      <c r="D349" s="13">
        <v>2855</v>
      </c>
      <c r="E349" s="13">
        <v>220.75</v>
      </c>
      <c r="F349" s="14">
        <v>2731</v>
      </c>
      <c r="G349" s="13">
        <v>209.35</v>
      </c>
      <c r="H349" s="14">
        <v>2959</v>
      </c>
      <c r="I349" s="13">
        <v>235.01</v>
      </c>
    </row>
    <row r="350" spans="1:9" ht="12.75">
      <c r="A350" t="s">
        <v>566</v>
      </c>
      <c r="B350" s="14">
        <v>5117</v>
      </c>
      <c r="C350" s="24">
        <v>209.37</v>
      </c>
      <c r="D350" s="13">
        <v>3484</v>
      </c>
      <c r="E350" s="13">
        <v>220.27</v>
      </c>
      <c r="F350" s="14">
        <v>3464</v>
      </c>
      <c r="G350" s="13">
        <v>234.28</v>
      </c>
      <c r="H350" s="14">
        <v>4654</v>
      </c>
      <c r="I350" s="13">
        <v>226.49</v>
      </c>
    </row>
    <row r="351" spans="1:9" ht="12.75">
      <c r="A351" t="s">
        <v>472</v>
      </c>
      <c r="B351" s="14">
        <v>5392</v>
      </c>
      <c r="C351" s="24">
        <v>213.5</v>
      </c>
      <c r="D351" s="13">
        <v>5196</v>
      </c>
      <c r="E351" s="13">
        <v>215.94</v>
      </c>
      <c r="F351" s="14">
        <v>5771</v>
      </c>
      <c r="G351" s="13">
        <v>218.38</v>
      </c>
      <c r="H351" s="14">
        <v>5439</v>
      </c>
      <c r="I351" s="13">
        <v>212.28</v>
      </c>
    </row>
    <row r="352" spans="1:9" ht="12.75">
      <c r="A352" t="s">
        <v>532</v>
      </c>
      <c r="B352" s="14">
        <v>1890</v>
      </c>
      <c r="C352" s="24">
        <v>285.73</v>
      </c>
      <c r="D352" s="13">
        <v>1703</v>
      </c>
      <c r="E352" s="13">
        <v>287.29</v>
      </c>
      <c r="F352" s="14">
        <v>1526</v>
      </c>
      <c r="G352" s="13">
        <v>276.32</v>
      </c>
      <c r="H352" s="14">
        <v>1504</v>
      </c>
      <c r="I352" s="13">
        <v>285.73</v>
      </c>
    </row>
    <row r="353" spans="1:9" ht="12.75">
      <c r="A353" t="s">
        <v>136</v>
      </c>
      <c r="B353" s="14">
        <v>6623</v>
      </c>
      <c r="C353" s="24">
        <v>248.54</v>
      </c>
      <c r="D353" s="13">
        <v>7278</v>
      </c>
      <c r="E353" s="13">
        <v>240.83</v>
      </c>
      <c r="F353" s="14">
        <v>7626</v>
      </c>
      <c r="G353" s="13">
        <v>239.29</v>
      </c>
      <c r="H353" s="14">
        <v>7304.67</v>
      </c>
      <c r="I353" s="13">
        <v>234.67</v>
      </c>
    </row>
    <row r="354" spans="1:9" ht="12.75">
      <c r="A354" t="s">
        <v>423</v>
      </c>
      <c r="B354" s="14">
        <v>4796</v>
      </c>
      <c r="C354" s="24">
        <v>258.61</v>
      </c>
      <c r="D354" s="13">
        <v>4757</v>
      </c>
      <c r="E354" s="13">
        <v>255.8</v>
      </c>
      <c r="F354" s="14">
        <v>4925</v>
      </c>
      <c r="G354" s="13">
        <v>260.02</v>
      </c>
      <c r="H354" s="14">
        <v>5068</v>
      </c>
      <c r="I354" s="13">
        <v>261.42</v>
      </c>
    </row>
    <row r="355" spans="1:9" ht="12.75">
      <c r="A355" t="s">
        <v>171</v>
      </c>
      <c r="B355" s="14">
        <v>7634</v>
      </c>
      <c r="C355" s="24">
        <v>229.34</v>
      </c>
      <c r="D355" s="13">
        <v>6805</v>
      </c>
      <c r="E355" s="13">
        <v>248.96</v>
      </c>
      <c r="F355" s="14">
        <v>4427</v>
      </c>
      <c r="G355" s="13">
        <v>235.38</v>
      </c>
      <c r="H355" s="14">
        <v>6278.67</v>
      </c>
      <c r="I355" s="13">
        <v>239.9</v>
      </c>
    </row>
    <row r="356" spans="1:9" ht="12.75">
      <c r="A356" t="s">
        <v>449</v>
      </c>
      <c r="B356" s="14">
        <v>7613</v>
      </c>
      <c r="C356" s="24">
        <v>220.46</v>
      </c>
      <c r="D356" s="13">
        <v>5226</v>
      </c>
      <c r="E356" s="13">
        <v>216.8</v>
      </c>
      <c r="F356" s="14">
        <v>7282</v>
      </c>
      <c r="G356" s="13">
        <v>219.24</v>
      </c>
      <c r="H356" s="14">
        <v>8612.33</v>
      </c>
      <c r="I356" s="13">
        <v>219.24</v>
      </c>
    </row>
    <row r="357" spans="1:9" ht="12.75">
      <c r="A357" t="s">
        <v>387</v>
      </c>
      <c r="B357" s="14">
        <v>1554</v>
      </c>
      <c r="C357" s="24">
        <v>234.58</v>
      </c>
      <c r="D357" s="13">
        <v>1800</v>
      </c>
      <c r="E357" s="13">
        <v>256.72</v>
      </c>
      <c r="F357" s="14">
        <v>1664</v>
      </c>
      <c r="G357" s="13">
        <v>251.97</v>
      </c>
      <c r="H357" s="14">
        <v>1562</v>
      </c>
      <c r="I357" s="13">
        <v>247.23</v>
      </c>
    </row>
    <row r="358" spans="1:9" ht="12.75">
      <c r="A358" t="s">
        <v>211</v>
      </c>
      <c r="B358" s="14">
        <v>2237</v>
      </c>
      <c r="C358" s="24">
        <v>250.39</v>
      </c>
      <c r="D358" s="13">
        <v>2091</v>
      </c>
      <c r="E358" s="13">
        <v>251.96</v>
      </c>
      <c r="F358" s="14">
        <v>2134</v>
      </c>
      <c r="G358" s="13">
        <v>234.71</v>
      </c>
      <c r="H358" s="14">
        <v>2501.67</v>
      </c>
      <c r="I358" s="13">
        <v>244.12</v>
      </c>
    </row>
    <row r="359" spans="1:9" ht="12.75">
      <c r="A359" t="s">
        <v>475</v>
      </c>
      <c r="B359" s="14">
        <v>6554</v>
      </c>
      <c r="C359" s="24">
        <v>241.28</v>
      </c>
      <c r="D359" s="13">
        <v>6499</v>
      </c>
      <c r="E359" s="13">
        <v>264.25</v>
      </c>
      <c r="F359" s="14">
        <v>6559</v>
      </c>
      <c r="G359" s="13">
        <v>279.02</v>
      </c>
      <c r="H359" s="14">
        <v>6353</v>
      </c>
      <c r="I359" s="13">
        <v>279.02</v>
      </c>
    </row>
    <row r="360" spans="1:9" ht="12.75">
      <c r="A360" t="s">
        <v>594</v>
      </c>
      <c r="B360" s="14">
        <v>107</v>
      </c>
      <c r="C360" s="24">
        <v>219.27</v>
      </c>
      <c r="D360" s="13">
        <v>183</v>
      </c>
      <c r="E360" s="13">
        <v>224.4</v>
      </c>
      <c r="F360" s="14">
        <v>231</v>
      </c>
      <c r="G360" s="13">
        <v>232.95</v>
      </c>
      <c r="H360" s="14">
        <v>0</v>
      </c>
      <c r="I360" s="13">
        <v>231.24</v>
      </c>
    </row>
    <row r="361" spans="1:9" ht="12.75">
      <c r="A361" t="s">
        <v>88</v>
      </c>
      <c r="B361" s="14">
        <v>2656</v>
      </c>
      <c r="C361" s="24">
        <v>240.19</v>
      </c>
      <c r="D361" s="13">
        <v>2736</v>
      </c>
      <c r="E361" s="13">
        <v>227.73</v>
      </c>
      <c r="F361" s="14">
        <v>1955</v>
      </c>
      <c r="G361" s="13">
        <v>219.95</v>
      </c>
      <c r="H361" s="14">
        <v>1813.67</v>
      </c>
      <c r="I361" s="13">
        <v>221.51</v>
      </c>
    </row>
    <row r="362" spans="1:9" ht="12.75">
      <c r="A362" t="s">
        <v>55</v>
      </c>
      <c r="B362" s="14">
        <v>6328</v>
      </c>
      <c r="C362" s="24">
        <v>200.49</v>
      </c>
      <c r="D362" s="13">
        <v>6612</v>
      </c>
      <c r="E362" s="13">
        <v>195.57</v>
      </c>
      <c r="F362" s="14">
        <v>7039</v>
      </c>
      <c r="G362" s="13">
        <v>206.64</v>
      </c>
      <c r="H362" s="14">
        <v>6540.67</v>
      </c>
      <c r="I362" s="13">
        <v>200.49</v>
      </c>
    </row>
    <row r="363" spans="1:9" ht="12.75">
      <c r="A363" t="s">
        <v>199</v>
      </c>
      <c r="B363" s="14">
        <v>3095</v>
      </c>
      <c r="C363" s="24">
        <v>252</v>
      </c>
      <c r="D363" s="13">
        <v>2827</v>
      </c>
      <c r="E363" s="13">
        <v>252</v>
      </c>
      <c r="F363" s="14">
        <v>2779</v>
      </c>
      <c r="G363" s="13">
        <v>253.45</v>
      </c>
      <c r="H363" s="14">
        <v>3009.33</v>
      </c>
      <c r="I363" s="13">
        <v>250.56</v>
      </c>
    </row>
    <row r="364" spans="1:9" ht="12.75">
      <c r="A364" t="s">
        <v>301</v>
      </c>
      <c r="B364" s="14">
        <v>7575</v>
      </c>
      <c r="C364" s="24">
        <v>232.98</v>
      </c>
      <c r="D364" s="13">
        <v>6924</v>
      </c>
      <c r="E364" s="13">
        <v>232.98</v>
      </c>
      <c r="F364" s="14">
        <v>7200</v>
      </c>
      <c r="G364" s="13">
        <v>227.55</v>
      </c>
      <c r="H364" s="14">
        <v>7305</v>
      </c>
      <c r="I364" s="13">
        <v>231.62</v>
      </c>
    </row>
    <row r="365" spans="1:9" ht="12.75">
      <c r="A365" t="s">
        <v>382</v>
      </c>
      <c r="B365" s="14">
        <v>3063</v>
      </c>
      <c r="C365" s="24">
        <v>231.43</v>
      </c>
      <c r="D365" s="13">
        <v>3110</v>
      </c>
      <c r="E365" s="13">
        <v>242.97</v>
      </c>
      <c r="F365" s="14">
        <v>3289</v>
      </c>
      <c r="G365" s="13">
        <v>239.68</v>
      </c>
      <c r="H365" s="14">
        <v>3366.33</v>
      </c>
      <c r="I365" s="13">
        <v>238.03</v>
      </c>
    </row>
    <row r="366" spans="1:9" ht="12.75">
      <c r="A366" t="s">
        <v>248</v>
      </c>
      <c r="B366" s="14">
        <v>5834</v>
      </c>
      <c r="C366" s="24">
        <v>234.51</v>
      </c>
      <c r="D366" s="13">
        <v>5919</v>
      </c>
      <c r="E366" s="13">
        <v>233.03</v>
      </c>
      <c r="F366" s="14">
        <v>5955</v>
      </c>
      <c r="G366" s="13">
        <v>231.55</v>
      </c>
      <c r="H366" s="14">
        <v>6322</v>
      </c>
      <c r="I366" s="13">
        <v>244.9</v>
      </c>
    </row>
    <row r="367" spans="1:9" ht="12.75">
      <c r="A367" t="s">
        <v>327</v>
      </c>
      <c r="B367" s="14">
        <v>20111</v>
      </c>
      <c r="C367" s="24">
        <v>245.25</v>
      </c>
      <c r="D367" s="13">
        <v>19964</v>
      </c>
      <c r="E367" s="13">
        <v>243.75</v>
      </c>
      <c r="F367" s="14">
        <v>20032</v>
      </c>
      <c r="G367" s="13">
        <v>249.77</v>
      </c>
      <c r="H367" s="14">
        <v>21047</v>
      </c>
      <c r="I367" s="13">
        <v>249.77</v>
      </c>
    </row>
    <row r="368" spans="1:9" ht="12.75">
      <c r="A368" t="s">
        <v>308</v>
      </c>
      <c r="B368" s="14">
        <v>14049</v>
      </c>
      <c r="C368" s="24">
        <v>204.01</v>
      </c>
      <c r="D368" s="13">
        <v>12838</v>
      </c>
      <c r="E368" s="13">
        <v>205.2</v>
      </c>
      <c r="F368" s="14">
        <v>13443</v>
      </c>
      <c r="G368" s="13">
        <v>211.15</v>
      </c>
      <c r="H368" s="14">
        <v>12705</v>
      </c>
      <c r="I368" s="13">
        <v>205.2</v>
      </c>
    </row>
    <row r="369" spans="1:9" ht="12.75">
      <c r="A369" t="s">
        <v>404</v>
      </c>
      <c r="B369" s="14">
        <v>6787</v>
      </c>
      <c r="C369" s="24">
        <v>234.72</v>
      </c>
      <c r="D369" s="13">
        <v>6933</v>
      </c>
      <c r="E369" s="13">
        <v>236.03</v>
      </c>
      <c r="F369" s="14">
        <v>7467</v>
      </c>
      <c r="G369" s="13">
        <v>233.42</v>
      </c>
      <c r="H369" s="14">
        <v>6651</v>
      </c>
      <c r="I369" s="13">
        <v>237.34</v>
      </c>
    </row>
    <row r="370" spans="1:9" ht="12.75">
      <c r="A370" t="s">
        <v>186</v>
      </c>
      <c r="B370" s="14">
        <v>6910</v>
      </c>
      <c r="C370" s="24">
        <v>241.97</v>
      </c>
      <c r="D370" s="13">
        <v>6560</v>
      </c>
      <c r="E370" s="13">
        <v>246.62</v>
      </c>
      <c r="F370" s="14">
        <v>7678</v>
      </c>
      <c r="G370" s="13">
        <v>238.87</v>
      </c>
      <c r="H370" s="14">
        <v>4579.33</v>
      </c>
      <c r="I370" s="13">
        <v>249.72</v>
      </c>
    </row>
    <row r="371" spans="1:9" ht="12.75">
      <c r="A371" t="s">
        <v>10</v>
      </c>
      <c r="B371" s="14">
        <v>15493</v>
      </c>
      <c r="C371" s="24">
        <v>243.61</v>
      </c>
      <c r="D371" s="13">
        <v>15880</v>
      </c>
      <c r="E371" s="13">
        <v>245.1</v>
      </c>
      <c r="F371" s="14">
        <v>17395</v>
      </c>
      <c r="G371" s="13">
        <v>251.06</v>
      </c>
      <c r="H371" s="14">
        <v>16809.33</v>
      </c>
      <c r="I371" s="13">
        <v>249.57</v>
      </c>
    </row>
    <row r="372" spans="1:9" ht="12.75">
      <c r="A372" t="s">
        <v>144</v>
      </c>
      <c r="B372" s="14">
        <v>6954</v>
      </c>
      <c r="C372" s="24">
        <v>257.45</v>
      </c>
      <c r="D372" s="13">
        <v>6119</v>
      </c>
      <c r="E372" s="13">
        <v>241.22</v>
      </c>
      <c r="F372" s="14">
        <v>6497</v>
      </c>
      <c r="G372" s="13">
        <v>245.65</v>
      </c>
      <c r="H372" s="14">
        <v>6585.33</v>
      </c>
      <c r="I372" s="13">
        <v>250.07</v>
      </c>
    </row>
    <row r="373" spans="1:9" ht="12.75">
      <c r="A373" t="s">
        <v>506</v>
      </c>
      <c r="B373" s="14">
        <v>4679</v>
      </c>
      <c r="C373" s="24">
        <v>266.5</v>
      </c>
      <c r="D373" s="13">
        <v>5189</v>
      </c>
      <c r="E373" s="13">
        <v>281.26</v>
      </c>
      <c r="F373" s="14">
        <v>6223</v>
      </c>
      <c r="G373" s="13">
        <v>281.26</v>
      </c>
      <c r="H373" s="14">
        <v>6915</v>
      </c>
      <c r="I373" s="13">
        <v>292.75</v>
      </c>
    </row>
    <row r="374" spans="1:9" ht="12.75">
      <c r="A374" t="s">
        <v>402</v>
      </c>
      <c r="B374" s="14">
        <v>4157</v>
      </c>
      <c r="C374" s="24">
        <v>200.48</v>
      </c>
      <c r="D374" s="13">
        <v>4144</v>
      </c>
      <c r="E374" s="13">
        <v>202.65</v>
      </c>
      <c r="F374" s="14">
        <v>4452</v>
      </c>
      <c r="G374" s="13">
        <v>202.65</v>
      </c>
      <c r="H374" s="14">
        <v>4549.33</v>
      </c>
      <c r="I374" s="13">
        <v>203.73</v>
      </c>
    </row>
    <row r="375" spans="1:9" ht="12.75">
      <c r="A375" t="s">
        <v>510</v>
      </c>
      <c r="B375" s="14">
        <v>6084</v>
      </c>
      <c r="C375" s="24">
        <v>270.55</v>
      </c>
      <c r="D375" s="13">
        <v>6495</v>
      </c>
      <c r="E375" s="13">
        <v>273.67</v>
      </c>
      <c r="F375" s="14">
        <v>6309</v>
      </c>
      <c r="G375" s="13">
        <v>276.8</v>
      </c>
      <c r="H375" s="14">
        <v>7460</v>
      </c>
      <c r="I375" s="13">
        <v>275.23</v>
      </c>
    </row>
    <row r="376" spans="1:9" ht="12.75">
      <c r="A376" t="s">
        <v>121</v>
      </c>
      <c r="B376" s="14">
        <v>3862</v>
      </c>
      <c r="C376" s="24">
        <v>270.87</v>
      </c>
      <c r="D376" s="13">
        <v>2452</v>
      </c>
      <c r="E376" s="13">
        <v>272.62</v>
      </c>
      <c r="F376" s="14">
        <v>3921</v>
      </c>
      <c r="G376" s="13">
        <v>276.11</v>
      </c>
      <c r="H376" s="14">
        <v>4403.33</v>
      </c>
      <c r="I376" s="13">
        <v>277.86</v>
      </c>
    </row>
    <row r="377" spans="1:9" ht="12.75">
      <c r="A377" t="s">
        <v>557</v>
      </c>
      <c r="B377" s="14">
        <v>3470</v>
      </c>
      <c r="C377" s="24">
        <v>289.39</v>
      </c>
      <c r="D377" s="13">
        <v>3587</v>
      </c>
      <c r="E377" s="13">
        <v>283.07</v>
      </c>
      <c r="F377" s="14">
        <v>3671</v>
      </c>
      <c r="G377" s="13">
        <v>276.74</v>
      </c>
      <c r="H377" s="14">
        <v>3645.67</v>
      </c>
      <c r="I377" s="13">
        <v>272</v>
      </c>
    </row>
    <row r="378" spans="1:9" ht="12.75">
      <c r="A378" t="s">
        <v>188</v>
      </c>
      <c r="B378" s="14">
        <v>2382</v>
      </c>
      <c r="C378" s="24">
        <v>280.07</v>
      </c>
      <c r="D378" s="13">
        <v>1497</v>
      </c>
      <c r="E378" s="13">
        <v>271.51</v>
      </c>
      <c r="F378" s="14">
        <v>1760</v>
      </c>
      <c r="G378" s="13">
        <v>266.38</v>
      </c>
      <c r="H378" s="14">
        <v>2309</v>
      </c>
      <c r="I378" s="13">
        <v>256.11</v>
      </c>
    </row>
    <row r="379" spans="1:9" ht="12.75">
      <c r="A379" t="s">
        <v>554</v>
      </c>
      <c r="B379" s="14">
        <v>4851</v>
      </c>
      <c r="C379" s="24">
        <v>280.93</v>
      </c>
      <c r="D379" s="13">
        <v>5083</v>
      </c>
      <c r="E379" s="13">
        <v>277.44</v>
      </c>
      <c r="F379" s="14">
        <v>5294</v>
      </c>
      <c r="G379" s="13">
        <v>277.44</v>
      </c>
      <c r="H379" s="14">
        <v>5286.67</v>
      </c>
      <c r="I379" s="13">
        <v>256.46</v>
      </c>
    </row>
    <row r="380" spans="1:9" ht="12.75">
      <c r="A380" t="s">
        <v>354</v>
      </c>
      <c r="B380" s="14">
        <v>2687</v>
      </c>
      <c r="C380" s="24">
        <v>259.15</v>
      </c>
      <c r="D380" s="13">
        <v>3034</v>
      </c>
      <c r="E380" s="13">
        <v>277.61</v>
      </c>
      <c r="F380" s="14">
        <v>2923</v>
      </c>
      <c r="G380" s="13">
        <v>255.79</v>
      </c>
      <c r="H380" s="14">
        <v>2885.33</v>
      </c>
      <c r="I380" s="13">
        <v>272.57</v>
      </c>
    </row>
    <row r="381" spans="1:9" ht="12.75">
      <c r="A381" t="s">
        <v>103</v>
      </c>
      <c r="B381" s="14">
        <v>5048</v>
      </c>
      <c r="C381" s="24">
        <v>228.66</v>
      </c>
      <c r="D381" s="13">
        <v>4997</v>
      </c>
      <c r="E381" s="13">
        <v>231.36</v>
      </c>
      <c r="F381" s="14">
        <v>5397</v>
      </c>
      <c r="G381" s="13">
        <v>221.93</v>
      </c>
      <c r="H381" s="14">
        <v>5685</v>
      </c>
      <c r="I381" s="13">
        <v>228.66</v>
      </c>
    </row>
    <row r="382" spans="1:9" ht="12.75">
      <c r="A382" t="s">
        <v>156</v>
      </c>
      <c r="B382" s="14">
        <v>6427</v>
      </c>
      <c r="C382" s="24">
        <v>208.99</v>
      </c>
      <c r="D382" s="13">
        <v>6919</v>
      </c>
      <c r="E382" s="13">
        <v>210.12</v>
      </c>
      <c r="F382" s="14">
        <v>7003</v>
      </c>
      <c r="G382" s="13">
        <v>201.08</v>
      </c>
      <c r="H382" s="14">
        <v>6761.67</v>
      </c>
      <c r="I382" s="13">
        <v>208.99</v>
      </c>
    </row>
    <row r="383" spans="1:9" ht="12.75">
      <c r="A383" t="s">
        <v>451</v>
      </c>
      <c r="B383" s="14">
        <v>4068</v>
      </c>
      <c r="C383" s="24">
        <v>175.45</v>
      </c>
      <c r="D383" s="13">
        <v>4784</v>
      </c>
      <c r="E383" s="13">
        <v>193.5</v>
      </c>
      <c r="F383" s="14">
        <v>4413</v>
      </c>
      <c r="G383" s="13">
        <v>185.08</v>
      </c>
      <c r="H383" s="14">
        <v>4679.33</v>
      </c>
      <c r="I383" s="13">
        <v>194.71</v>
      </c>
    </row>
    <row r="384" spans="1:9" ht="12.75">
      <c r="A384" t="s">
        <v>323</v>
      </c>
      <c r="B384" s="14">
        <v>2336</v>
      </c>
      <c r="C384" s="24">
        <v>272.27</v>
      </c>
      <c r="D384" s="13">
        <v>2411</v>
      </c>
      <c r="E384" s="13">
        <v>267.62</v>
      </c>
      <c r="F384" s="14">
        <v>2462</v>
      </c>
      <c r="G384" s="13">
        <v>266.07</v>
      </c>
      <c r="H384" s="14">
        <v>2331.33</v>
      </c>
      <c r="I384" s="13">
        <v>275.37</v>
      </c>
    </row>
    <row r="385" spans="1:9" ht="12.75">
      <c r="A385" t="s">
        <v>469</v>
      </c>
      <c r="B385" s="14">
        <v>4474</v>
      </c>
      <c r="C385" s="24">
        <v>274.24</v>
      </c>
      <c r="D385" s="13">
        <v>4203</v>
      </c>
      <c r="E385" s="13">
        <v>277.55</v>
      </c>
      <c r="F385" s="14">
        <v>4708</v>
      </c>
      <c r="G385" s="13">
        <v>254.39</v>
      </c>
      <c r="H385" s="14">
        <v>5032.33</v>
      </c>
      <c r="I385" s="13">
        <v>269.28</v>
      </c>
    </row>
    <row r="386" spans="1:9" ht="12.75">
      <c r="A386" t="s">
        <v>383</v>
      </c>
      <c r="B386" s="14">
        <v>7747</v>
      </c>
      <c r="C386" s="24">
        <v>248.77</v>
      </c>
      <c r="D386" s="13">
        <v>8095</v>
      </c>
      <c r="E386" s="13">
        <v>251.52</v>
      </c>
      <c r="F386" s="14">
        <v>8424</v>
      </c>
      <c r="G386" s="13">
        <v>248.77</v>
      </c>
      <c r="H386" s="14">
        <v>8585</v>
      </c>
      <c r="I386" s="13">
        <v>252.89</v>
      </c>
    </row>
    <row r="387" spans="1:9" ht="12.75">
      <c r="A387" t="s">
        <v>582</v>
      </c>
      <c r="B387" s="14">
        <v>4883</v>
      </c>
      <c r="C387" s="24">
        <v>225.66</v>
      </c>
      <c r="D387" s="13">
        <v>4948</v>
      </c>
      <c r="E387" s="13">
        <v>227.01</v>
      </c>
      <c r="F387" s="14">
        <v>5143</v>
      </c>
      <c r="G387" s="13">
        <v>227.01</v>
      </c>
      <c r="H387" s="14">
        <v>5229.33</v>
      </c>
      <c r="I387" s="13">
        <v>217.52</v>
      </c>
    </row>
    <row r="388" spans="1:9" ht="12.75">
      <c r="A388" t="s">
        <v>128</v>
      </c>
      <c r="B388" s="14">
        <v>8166</v>
      </c>
      <c r="C388" s="24">
        <v>203.03</v>
      </c>
      <c r="D388" s="13">
        <v>7742</v>
      </c>
      <c r="E388" s="13">
        <v>219.13</v>
      </c>
      <c r="F388" s="14">
        <v>8462</v>
      </c>
      <c r="G388" s="13">
        <v>213.76</v>
      </c>
      <c r="H388" s="14">
        <v>8386.33</v>
      </c>
      <c r="I388" s="13">
        <v>217.79</v>
      </c>
    </row>
    <row r="389" spans="1:9" ht="12.75">
      <c r="A389" t="s">
        <v>464</v>
      </c>
      <c r="B389" s="14">
        <v>5457</v>
      </c>
      <c r="C389" s="24">
        <v>201.7</v>
      </c>
      <c r="D389" s="13">
        <v>4937</v>
      </c>
      <c r="E389" s="13">
        <v>193.05</v>
      </c>
      <c r="F389" s="14">
        <v>5235</v>
      </c>
      <c r="G389" s="13">
        <v>201.7</v>
      </c>
      <c r="H389" s="14">
        <v>5230.67</v>
      </c>
      <c r="I389" s="13">
        <v>207.88</v>
      </c>
    </row>
    <row r="390" spans="1:9" ht="12.75">
      <c r="A390" t="s">
        <v>208</v>
      </c>
      <c r="B390" s="14">
        <v>9623</v>
      </c>
      <c r="C390" s="24">
        <v>189.93</v>
      </c>
      <c r="D390" s="13">
        <v>9306</v>
      </c>
      <c r="E390" s="13">
        <v>211.78</v>
      </c>
      <c r="F390" s="14">
        <v>9476</v>
      </c>
      <c r="G390" s="13">
        <v>202.22</v>
      </c>
      <c r="H390" s="14">
        <v>9805.67</v>
      </c>
      <c r="I390" s="13">
        <v>203.58</v>
      </c>
    </row>
    <row r="391" spans="1:9" ht="12.75">
      <c r="A391" t="s">
        <v>242</v>
      </c>
      <c r="B391" s="14">
        <v>6655</v>
      </c>
      <c r="C391" s="24">
        <v>234.39</v>
      </c>
      <c r="D391" s="13">
        <v>6741</v>
      </c>
      <c r="E391" s="13">
        <v>240.18</v>
      </c>
      <c r="F391" s="14">
        <v>7124</v>
      </c>
      <c r="G391" s="13">
        <v>256.11</v>
      </c>
      <c r="H391" s="14">
        <v>7158</v>
      </c>
      <c r="I391" s="13">
        <v>251.77</v>
      </c>
    </row>
    <row r="392" spans="1:9" ht="12.75">
      <c r="A392" t="s">
        <v>185</v>
      </c>
      <c r="B392" s="14">
        <v>6887</v>
      </c>
      <c r="C392" s="24">
        <v>193.48</v>
      </c>
      <c r="D392" s="13">
        <v>7411</v>
      </c>
      <c r="E392" s="13">
        <v>188.59</v>
      </c>
      <c r="F392" s="14">
        <v>7782</v>
      </c>
      <c r="G392" s="13">
        <v>191.04</v>
      </c>
      <c r="H392" s="14">
        <v>8089.67</v>
      </c>
      <c r="I392" s="13">
        <v>195.93</v>
      </c>
    </row>
    <row r="393" spans="1:9" ht="12.75">
      <c r="A393" t="s">
        <v>75</v>
      </c>
      <c r="B393" s="14">
        <v>5568</v>
      </c>
      <c r="C393" s="24">
        <v>270.1</v>
      </c>
      <c r="D393" s="13">
        <v>4152</v>
      </c>
      <c r="E393" s="13">
        <v>275.03</v>
      </c>
      <c r="F393" s="14">
        <v>4615</v>
      </c>
      <c r="G393" s="13">
        <v>273.39</v>
      </c>
      <c r="H393" s="14">
        <v>6687</v>
      </c>
      <c r="I393" s="13">
        <v>270.1</v>
      </c>
    </row>
    <row r="394" spans="1:9" ht="12.75">
      <c r="A394" t="s">
        <v>544</v>
      </c>
      <c r="B394" s="14">
        <v>9742</v>
      </c>
      <c r="C394" s="24">
        <v>254.24</v>
      </c>
      <c r="D394" s="13">
        <v>9118</v>
      </c>
      <c r="E394" s="13">
        <v>252.86</v>
      </c>
      <c r="F394" s="14">
        <v>8600</v>
      </c>
      <c r="G394" s="13">
        <v>255.62</v>
      </c>
      <c r="H394" s="14">
        <v>8604</v>
      </c>
      <c r="I394" s="13">
        <v>257</v>
      </c>
    </row>
    <row r="395" spans="1:9" ht="12.75">
      <c r="A395" t="s">
        <v>414</v>
      </c>
      <c r="B395" s="14">
        <v>26038</v>
      </c>
      <c r="C395" s="24">
        <v>305.7</v>
      </c>
      <c r="D395" s="13">
        <v>17337</v>
      </c>
      <c r="E395" s="13">
        <v>307.48</v>
      </c>
      <c r="F395" s="14">
        <v>24196</v>
      </c>
      <c r="G395" s="13">
        <v>302.14</v>
      </c>
      <c r="H395" s="14">
        <v>27380</v>
      </c>
      <c r="I395" s="13">
        <v>298.59</v>
      </c>
    </row>
    <row r="396" spans="1:9" ht="12.75">
      <c r="A396" t="s">
        <v>271</v>
      </c>
      <c r="B396" s="14">
        <v>4689</v>
      </c>
      <c r="C396" s="24">
        <v>288.36</v>
      </c>
      <c r="D396" s="13">
        <v>4867</v>
      </c>
      <c r="E396" s="13">
        <v>300.34</v>
      </c>
      <c r="F396" s="14">
        <v>4748</v>
      </c>
      <c r="G396" s="13">
        <v>284.94</v>
      </c>
      <c r="H396" s="14">
        <v>4577.67</v>
      </c>
      <c r="I396" s="13">
        <v>281.52</v>
      </c>
    </row>
    <row r="397" spans="1:9" ht="12.75">
      <c r="A397" t="s">
        <v>345</v>
      </c>
      <c r="B397" s="14">
        <v>4114</v>
      </c>
      <c r="C397" s="24">
        <v>255.64</v>
      </c>
      <c r="D397" s="13">
        <v>4505</v>
      </c>
      <c r="E397" s="13">
        <v>258.92</v>
      </c>
      <c r="F397" s="14">
        <v>4083</v>
      </c>
      <c r="G397" s="13">
        <v>245.79</v>
      </c>
      <c r="H397" s="14">
        <v>3525.67</v>
      </c>
      <c r="I397" s="13">
        <v>249.07</v>
      </c>
    </row>
    <row r="398" spans="1:9" ht="12.75">
      <c r="A398" t="s">
        <v>329</v>
      </c>
      <c r="B398" s="14">
        <v>4883</v>
      </c>
      <c r="C398" s="24">
        <v>228.83</v>
      </c>
      <c r="D398" s="13">
        <v>4509</v>
      </c>
      <c r="E398" s="13">
        <v>231.36</v>
      </c>
      <c r="F398" s="14">
        <v>5170</v>
      </c>
      <c r="G398" s="13">
        <v>231.36</v>
      </c>
      <c r="H398" s="14">
        <v>5538</v>
      </c>
      <c r="I398" s="13">
        <v>232.63</v>
      </c>
    </row>
    <row r="399" spans="1:9" ht="12.75">
      <c r="A399" t="s">
        <v>524</v>
      </c>
      <c r="B399" s="14">
        <v>10756</v>
      </c>
      <c r="C399" s="24">
        <v>244.53</v>
      </c>
      <c r="D399" s="13">
        <v>11047</v>
      </c>
      <c r="E399" s="13">
        <v>239.82</v>
      </c>
      <c r="F399" s="14">
        <v>11193</v>
      </c>
      <c r="G399" s="13">
        <v>242.96</v>
      </c>
      <c r="H399" s="14">
        <v>11437.33</v>
      </c>
      <c r="I399" s="13">
        <v>238.25</v>
      </c>
    </row>
    <row r="400" spans="1:9" ht="12.75">
      <c r="A400" t="s">
        <v>326</v>
      </c>
      <c r="B400" s="14">
        <v>7306</v>
      </c>
      <c r="C400" s="24">
        <v>245.4</v>
      </c>
      <c r="D400" s="13">
        <v>7428</v>
      </c>
      <c r="E400" s="13">
        <v>250.32</v>
      </c>
      <c r="F400" s="14">
        <v>6846</v>
      </c>
      <c r="G400" s="13">
        <v>240.48</v>
      </c>
      <c r="H400" s="14">
        <v>6694.67</v>
      </c>
      <c r="I400" s="13">
        <v>235.55</v>
      </c>
    </row>
    <row r="401" spans="1:9" ht="12.75">
      <c r="A401" t="s">
        <v>353</v>
      </c>
      <c r="B401" s="14">
        <v>8913</v>
      </c>
      <c r="C401" s="24">
        <v>204.91</v>
      </c>
      <c r="D401" s="13">
        <v>8459</v>
      </c>
      <c r="E401" s="13">
        <v>207.33</v>
      </c>
      <c r="F401" s="14">
        <v>8827</v>
      </c>
      <c r="G401" s="13">
        <v>198.85</v>
      </c>
      <c r="H401" s="14">
        <v>9103.33</v>
      </c>
      <c r="I401" s="13">
        <v>195.21</v>
      </c>
    </row>
    <row r="402" spans="1:9" ht="12.75">
      <c r="A402" t="s">
        <v>166</v>
      </c>
      <c r="B402" s="14">
        <v>6794</v>
      </c>
      <c r="C402" s="24">
        <v>227.82</v>
      </c>
      <c r="D402" s="13">
        <v>6983</v>
      </c>
      <c r="E402" s="13">
        <v>232.05</v>
      </c>
      <c r="F402" s="14">
        <v>6821</v>
      </c>
      <c r="G402" s="13">
        <v>230.64</v>
      </c>
      <c r="H402" s="14">
        <v>6613.33</v>
      </c>
      <c r="I402" s="13">
        <v>230.64</v>
      </c>
    </row>
    <row r="403" spans="1:9" ht="12.75">
      <c r="A403" t="s">
        <v>204</v>
      </c>
      <c r="B403" s="14">
        <v>2150</v>
      </c>
      <c r="C403" s="24">
        <v>283.02</v>
      </c>
      <c r="D403" s="13">
        <v>2064</v>
      </c>
      <c r="E403" s="13">
        <v>279.52</v>
      </c>
      <c r="F403" s="14">
        <v>2107</v>
      </c>
      <c r="G403" s="13">
        <v>263.79</v>
      </c>
      <c r="H403" s="14">
        <v>2340.33</v>
      </c>
      <c r="I403" s="13">
        <v>274.27</v>
      </c>
    </row>
    <row r="404" spans="1:9" ht="12.75">
      <c r="A404" t="s">
        <v>42</v>
      </c>
      <c r="B404" s="14">
        <v>1486</v>
      </c>
      <c r="C404" s="24">
        <v>240.17</v>
      </c>
      <c r="D404" s="13">
        <v>1576</v>
      </c>
      <c r="E404" s="13">
        <v>241.92</v>
      </c>
      <c r="F404" s="14">
        <v>1785</v>
      </c>
      <c r="G404" s="13">
        <v>241.92</v>
      </c>
      <c r="H404" s="14">
        <v>2069.33</v>
      </c>
      <c r="I404" s="13">
        <v>233.18</v>
      </c>
    </row>
    <row r="405" spans="1:9" ht="12.75">
      <c r="A405" t="s">
        <v>68</v>
      </c>
      <c r="B405" s="14">
        <v>5390</v>
      </c>
      <c r="C405" s="24">
        <v>262.7</v>
      </c>
      <c r="D405" s="13">
        <v>5265</v>
      </c>
      <c r="E405" s="13">
        <v>256.13</v>
      </c>
      <c r="F405" s="14">
        <v>5037</v>
      </c>
      <c r="G405" s="13">
        <v>257.78</v>
      </c>
      <c r="H405" s="14">
        <v>5267</v>
      </c>
      <c r="I405" s="13">
        <v>251.21</v>
      </c>
    </row>
    <row r="406" spans="1:9" ht="12.75">
      <c r="A406" t="s">
        <v>592</v>
      </c>
      <c r="B406" s="14">
        <v>17379</v>
      </c>
      <c r="C406" s="24">
        <v>282.41</v>
      </c>
      <c r="D406" s="13">
        <v>16251</v>
      </c>
      <c r="E406" s="13">
        <v>291.45</v>
      </c>
      <c r="F406" s="14">
        <v>15095</v>
      </c>
      <c r="G406" s="13">
        <v>293.26</v>
      </c>
      <c r="H406" s="14">
        <v>13778.33</v>
      </c>
      <c r="I406" s="13">
        <v>293.26</v>
      </c>
    </row>
    <row r="407" spans="1:9" ht="12.75">
      <c r="A407" t="s">
        <v>25</v>
      </c>
      <c r="B407" s="14">
        <v>2373</v>
      </c>
      <c r="C407" s="24">
        <v>213.13</v>
      </c>
      <c r="D407" s="13">
        <v>2159</v>
      </c>
      <c r="E407" s="13">
        <v>238.03</v>
      </c>
      <c r="F407" s="14">
        <v>2080</v>
      </c>
      <c r="G407" s="13">
        <v>244.26</v>
      </c>
      <c r="H407" s="14">
        <v>2005</v>
      </c>
      <c r="I407" s="13">
        <v>247.37</v>
      </c>
    </row>
    <row r="408" spans="1:9" ht="12.75">
      <c r="A408" t="s">
        <v>84</v>
      </c>
      <c r="B408" s="14">
        <v>6369</v>
      </c>
      <c r="C408" s="24">
        <v>241.2</v>
      </c>
      <c r="D408" s="13">
        <v>5607</v>
      </c>
      <c r="E408" s="13">
        <v>251.04</v>
      </c>
      <c r="F408" s="14">
        <v>5662</v>
      </c>
      <c r="G408" s="13">
        <v>262.53</v>
      </c>
      <c r="H408" s="14">
        <v>5204.67</v>
      </c>
      <c r="I408" s="13">
        <v>264.17</v>
      </c>
    </row>
    <row r="409" spans="1:9" ht="12.75">
      <c r="A409" t="s">
        <v>0</v>
      </c>
      <c r="B409" s="14">
        <v>2573</v>
      </c>
      <c r="C409" s="24">
        <v>255.76</v>
      </c>
      <c r="D409" s="13">
        <v>2587</v>
      </c>
      <c r="E409" s="13">
        <v>252.48</v>
      </c>
      <c r="F409" s="14">
        <v>2630</v>
      </c>
      <c r="G409" s="13">
        <v>273.79</v>
      </c>
      <c r="H409" s="14">
        <v>2682.67</v>
      </c>
      <c r="I409" s="13">
        <v>277.07</v>
      </c>
    </row>
    <row r="410" spans="1:9" ht="12.75">
      <c r="A410" t="s">
        <v>512</v>
      </c>
      <c r="B410" s="14">
        <v>4713</v>
      </c>
      <c r="C410" s="24">
        <v>207.91</v>
      </c>
      <c r="D410" s="13">
        <v>5535</v>
      </c>
      <c r="E410" s="13">
        <v>222.01</v>
      </c>
      <c r="F410" s="14">
        <v>5964</v>
      </c>
      <c r="G410" s="13">
        <v>230.47</v>
      </c>
      <c r="H410" s="14">
        <v>6009</v>
      </c>
      <c r="I410" s="13">
        <v>245.98</v>
      </c>
    </row>
    <row r="411" spans="1:9" ht="12.75">
      <c r="A411" t="s">
        <v>240</v>
      </c>
      <c r="B411" s="14">
        <v>1429</v>
      </c>
      <c r="C411" s="24">
        <v>292.26</v>
      </c>
      <c r="D411" s="13">
        <v>1375</v>
      </c>
      <c r="E411" s="13">
        <v>295.42</v>
      </c>
      <c r="F411" s="14">
        <v>1364</v>
      </c>
      <c r="G411" s="13">
        <v>290.68</v>
      </c>
      <c r="H411" s="14">
        <v>1530.33</v>
      </c>
      <c r="I411" s="13">
        <v>273.27</v>
      </c>
    </row>
    <row r="412" spans="1:9" ht="12.75">
      <c r="A412" t="s">
        <v>184</v>
      </c>
      <c r="B412" s="14">
        <v>1389</v>
      </c>
      <c r="C412" s="24">
        <v>257.29</v>
      </c>
      <c r="D412" s="13">
        <v>1896</v>
      </c>
      <c r="E412" s="13">
        <v>260.78</v>
      </c>
      <c r="F412" s="14">
        <v>2117</v>
      </c>
      <c r="G412" s="13">
        <v>281.76</v>
      </c>
      <c r="H412" s="14">
        <v>1848</v>
      </c>
      <c r="I412" s="13">
        <v>269.52</v>
      </c>
    </row>
    <row r="413" spans="1:9" ht="12.75">
      <c r="A413" t="s">
        <v>56</v>
      </c>
      <c r="B413" s="14">
        <v>7075</v>
      </c>
      <c r="C413" s="24">
        <v>235.31</v>
      </c>
      <c r="D413" s="13">
        <v>7053</v>
      </c>
      <c r="E413" s="13">
        <v>241.84</v>
      </c>
      <c r="F413" s="14">
        <v>7028</v>
      </c>
      <c r="G413" s="13">
        <v>241.84</v>
      </c>
      <c r="H413" s="14">
        <v>7389.67</v>
      </c>
      <c r="I413" s="13">
        <v>251.63</v>
      </c>
    </row>
    <row r="414" spans="1:9" ht="12.75">
      <c r="A414" t="s">
        <v>538</v>
      </c>
      <c r="B414" s="14">
        <v>5320</v>
      </c>
      <c r="C414" s="24">
        <v>255.3</v>
      </c>
      <c r="D414" s="13">
        <v>5366</v>
      </c>
      <c r="E414" s="13">
        <v>250.87</v>
      </c>
      <c r="F414" s="14">
        <v>5323</v>
      </c>
      <c r="G414" s="13">
        <v>250.87</v>
      </c>
      <c r="H414" s="14">
        <v>5885.33</v>
      </c>
      <c r="I414" s="13">
        <v>249.39</v>
      </c>
    </row>
    <row r="415" spans="1:9" ht="12.75">
      <c r="A415" t="s">
        <v>76</v>
      </c>
      <c r="B415" s="14">
        <v>5078</v>
      </c>
      <c r="C415" s="24">
        <v>231.46</v>
      </c>
      <c r="D415" s="13">
        <v>5158</v>
      </c>
      <c r="E415" s="13">
        <v>228.35</v>
      </c>
      <c r="F415" s="14">
        <v>5564</v>
      </c>
      <c r="G415" s="13">
        <v>236.13</v>
      </c>
      <c r="H415" s="14">
        <v>4998</v>
      </c>
      <c r="I415" s="13">
        <v>231.46</v>
      </c>
    </row>
    <row r="416" spans="1:9" ht="12.75">
      <c r="A416" t="s">
        <v>470</v>
      </c>
      <c r="B416" s="14">
        <v>2813</v>
      </c>
      <c r="C416" s="24">
        <v>261.01</v>
      </c>
      <c r="D416" s="13">
        <v>3026</v>
      </c>
      <c r="E416" s="13">
        <v>246.24</v>
      </c>
      <c r="F416" s="14">
        <v>3984</v>
      </c>
      <c r="G416" s="13">
        <v>251.16</v>
      </c>
      <c r="H416" s="14">
        <v>3828.33</v>
      </c>
      <c r="I416" s="13">
        <v>274.13</v>
      </c>
    </row>
    <row r="417" spans="1:9" ht="12.75">
      <c r="A417" t="s">
        <v>555</v>
      </c>
      <c r="B417" s="14">
        <v>1422</v>
      </c>
      <c r="C417" s="24">
        <v>280.51</v>
      </c>
      <c r="D417" s="13">
        <v>1693</v>
      </c>
      <c r="E417" s="13">
        <v>278.76</v>
      </c>
      <c r="F417" s="14">
        <v>1785</v>
      </c>
      <c r="G417" s="13">
        <v>263.03</v>
      </c>
      <c r="H417" s="14">
        <v>1711</v>
      </c>
      <c r="I417" s="13">
        <v>273.52</v>
      </c>
    </row>
    <row r="418" spans="1:9" ht="12.75">
      <c r="A418" s="21" t="s">
        <v>620</v>
      </c>
      <c r="B418" s="14"/>
      <c r="C418" s="24"/>
      <c r="D418" s="13">
        <v>6552</v>
      </c>
      <c r="E418" s="13">
        <v>214.64</v>
      </c>
      <c r="F418" s="14">
        <v>6655</v>
      </c>
      <c r="G418" s="13">
        <v>228.59</v>
      </c>
      <c r="H418" s="14">
        <v>6104</v>
      </c>
      <c r="I418" s="13">
        <v>231.39</v>
      </c>
    </row>
    <row r="419" spans="1:9" ht="14.25">
      <c r="A419" s="26" t="s">
        <v>623</v>
      </c>
      <c r="B419" s="14"/>
      <c r="C419" s="24"/>
      <c r="D419" s="13"/>
      <c r="E419" s="13"/>
      <c r="F419" s="14">
        <v>16933</v>
      </c>
      <c r="G419" s="13">
        <v>280.39</v>
      </c>
      <c r="H419" s="14">
        <v>16724</v>
      </c>
      <c r="I419" s="13">
        <v>285.72</v>
      </c>
    </row>
    <row r="420" spans="1:9" ht="12.75">
      <c r="A420" t="s">
        <v>264</v>
      </c>
      <c r="B420" s="14">
        <v>2375</v>
      </c>
      <c r="C420" s="24">
        <v>213.09</v>
      </c>
      <c r="D420" s="13">
        <v>1448</v>
      </c>
      <c r="E420" s="13">
        <v>214.46</v>
      </c>
      <c r="F420" s="14">
        <v>2306</v>
      </c>
      <c r="G420" s="13">
        <v>210.35</v>
      </c>
      <c r="H420" s="14">
        <v>2402.33</v>
      </c>
      <c r="I420" s="13">
        <v>214.46</v>
      </c>
    </row>
    <row r="421" spans="1:9" ht="12.75">
      <c r="A421" t="s">
        <v>525</v>
      </c>
      <c r="B421" s="14">
        <v>9216</v>
      </c>
      <c r="C421" s="24">
        <v>263.13</v>
      </c>
      <c r="D421" s="13">
        <v>9024</v>
      </c>
      <c r="E421" s="13">
        <v>260</v>
      </c>
      <c r="F421" s="14">
        <v>9235</v>
      </c>
      <c r="G421" s="13">
        <v>261.57</v>
      </c>
      <c r="H421" s="14">
        <v>8524.67</v>
      </c>
      <c r="I421" s="13">
        <v>260</v>
      </c>
    </row>
    <row r="422" spans="1:9" ht="12.75">
      <c r="A422" t="s">
        <v>173</v>
      </c>
      <c r="B422" s="14">
        <v>10761</v>
      </c>
      <c r="C422" s="24">
        <v>257.41</v>
      </c>
      <c r="D422" s="13">
        <v>11211</v>
      </c>
      <c r="E422" s="13">
        <v>257.41</v>
      </c>
      <c r="F422" s="14">
        <v>11566</v>
      </c>
      <c r="G422" s="13">
        <v>257.41</v>
      </c>
      <c r="H422" s="14">
        <v>10791.33</v>
      </c>
      <c r="I422" s="13">
        <v>245.93</v>
      </c>
    </row>
    <row r="423" spans="1:9" ht="12.75">
      <c r="A423" t="s">
        <v>168</v>
      </c>
      <c r="B423" s="14">
        <v>7761</v>
      </c>
      <c r="C423" s="24">
        <v>215.31</v>
      </c>
      <c r="D423" s="13">
        <v>8465</v>
      </c>
      <c r="E423" s="13">
        <v>219.57</v>
      </c>
      <c r="F423" s="14">
        <v>8566</v>
      </c>
      <c r="G423" s="13">
        <v>213.89</v>
      </c>
      <c r="H423" s="14">
        <v>8359</v>
      </c>
      <c r="I423" s="13">
        <v>215.31</v>
      </c>
    </row>
    <row r="424" spans="1:9" ht="12.75">
      <c r="A424" t="s">
        <v>571</v>
      </c>
      <c r="B424" s="14">
        <v>4060</v>
      </c>
      <c r="C424" s="24">
        <v>230.03</v>
      </c>
      <c r="D424" s="13">
        <v>3850</v>
      </c>
      <c r="E424" s="13">
        <v>230.03</v>
      </c>
      <c r="F424" s="14">
        <v>4509</v>
      </c>
      <c r="G424" s="13">
        <v>225.36</v>
      </c>
      <c r="H424" s="14">
        <v>4575</v>
      </c>
      <c r="I424" s="13">
        <v>237.81</v>
      </c>
    </row>
    <row r="425" spans="1:9" ht="12.75">
      <c r="A425" t="s">
        <v>14</v>
      </c>
      <c r="B425" s="14">
        <v>6917</v>
      </c>
      <c r="C425" s="24">
        <v>243.25</v>
      </c>
      <c r="D425" s="13">
        <v>7461</v>
      </c>
      <c r="E425" s="13">
        <v>238.95</v>
      </c>
      <c r="F425" s="14">
        <v>7383</v>
      </c>
      <c r="G425" s="13">
        <v>233.22</v>
      </c>
      <c r="H425" s="14">
        <v>7734</v>
      </c>
      <c r="I425" s="13">
        <v>248.98</v>
      </c>
    </row>
    <row r="426" spans="1:9" ht="12.75">
      <c r="A426" t="s">
        <v>459</v>
      </c>
      <c r="B426" s="14">
        <v>4751</v>
      </c>
      <c r="C426" s="24">
        <v>225.66</v>
      </c>
      <c r="D426" s="13">
        <v>6394</v>
      </c>
      <c r="E426" s="13">
        <v>214.15</v>
      </c>
      <c r="F426" s="14">
        <v>6882</v>
      </c>
      <c r="G426" s="13">
        <v>225.66</v>
      </c>
      <c r="H426" s="14">
        <v>6600.67</v>
      </c>
      <c r="I426" s="13">
        <v>240.04</v>
      </c>
    </row>
    <row r="427" spans="1:9" ht="12.75">
      <c r="A427" t="s">
        <v>273</v>
      </c>
      <c r="B427" s="14">
        <v>3216</v>
      </c>
      <c r="C427" s="24">
        <v>300.02</v>
      </c>
      <c r="D427" s="13">
        <v>3184</v>
      </c>
      <c r="E427" s="13">
        <v>291.28</v>
      </c>
      <c r="F427" s="14">
        <v>3056</v>
      </c>
      <c r="G427" s="13">
        <v>303.52</v>
      </c>
      <c r="H427" s="14">
        <v>2647.67</v>
      </c>
      <c r="I427" s="13">
        <v>296.53</v>
      </c>
    </row>
    <row r="428" spans="1:9" ht="12.75">
      <c r="A428" t="s">
        <v>105</v>
      </c>
      <c r="B428" s="14">
        <v>1793</v>
      </c>
      <c r="C428" s="24">
        <v>271.74</v>
      </c>
      <c r="D428" s="13">
        <v>1486</v>
      </c>
      <c r="E428" s="13">
        <v>267.31</v>
      </c>
      <c r="F428" s="14">
        <v>1463</v>
      </c>
      <c r="G428" s="13">
        <v>264.36</v>
      </c>
      <c r="H428" s="14">
        <v>1432</v>
      </c>
      <c r="I428" s="13">
        <v>255.51</v>
      </c>
    </row>
    <row r="429" spans="1:9" ht="12.75">
      <c r="A429" t="s">
        <v>239</v>
      </c>
      <c r="B429" s="14">
        <v>7440</v>
      </c>
      <c r="C429" s="24">
        <v>230.58</v>
      </c>
      <c r="D429" s="13">
        <v>8154</v>
      </c>
      <c r="E429" s="13">
        <v>237</v>
      </c>
      <c r="F429" s="14">
        <v>8142</v>
      </c>
      <c r="G429" s="13">
        <v>228.98</v>
      </c>
      <c r="H429" s="14">
        <v>8099</v>
      </c>
      <c r="I429" s="13">
        <v>238.6</v>
      </c>
    </row>
    <row r="430" spans="1:9" ht="12.75">
      <c r="A430" t="s">
        <v>15</v>
      </c>
      <c r="B430" s="14">
        <v>3748</v>
      </c>
      <c r="C430" s="24">
        <v>255.77</v>
      </c>
      <c r="D430" s="13">
        <v>4213</v>
      </c>
      <c r="E430" s="13">
        <v>254.19</v>
      </c>
      <c r="F430" s="14">
        <v>4242</v>
      </c>
      <c r="G430" s="13">
        <v>251.03</v>
      </c>
      <c r="H430" s="14">
        <v>4444.33</v>
      </c>
      <c r="I430" s="13">
        <v>257.35</v>
      </c>
    </row>
    <row r="431" spans="1:9" ht="12.75">
      <c r="A431" t="s">
        <v>439</v>
      </c>
      <c r="B431" s="14">
        <v>6349</v>
      </c>
      <c r="C431" s="24">
        <v>259.1</v>
      </c>
      <c r="D431" s="13">
        <v>6584</v>
      </c>
      <c r="E431" s="13">
        <v>252.3</v>
      </c>
      <c r="F431" s="14">
        <v>7207</v>
      </c>
      <c r="G431" s="13">
        <v>252.3</v>
      </c>
      <c r="H431" s="14">
        <v>7109.67</v>
      </c>
      <c r="I431" s="13">
        <v>256.38</v>
      </c>
    </row>
    <row r="432" spans="1:9" ht="12.75">
      <c r="A432" t="s">
        <v>237</v>
      </c>
      <c r="B432" s="14">
        <v>6035</v>
      </c>
      <c r="C432" s="24">
        <v>247.28</v>
      </c>
      <c r="D432" s="13">
        <v>6314</v>
      </c>
      <c r="E432" s="13">
        <v>245.72</v>
      </c>
      <c r="F432" s="14">
        <v>6728</v>
      </c>
      <c r="G432" s="13">
        <v>247.28</v>
      </c>
      <c r="H432" s="14">
        <v>7544.67</v>
      </c>
      <c r="I432" s="13">
        <v>261.29</v>
      </c>
    </row>
    <row r="433" spans="1:9" ht="12.75">
      <c r="A433" t="s">
        <v>11</v>
      </c>
      <c r="B433" s="14">
        <v>4727</v>
      </c>
      <c r="C433" s="24">
        <v>285.52</v>
      </c>
      <c r="D433" s="13">
        <v>3917</v>
      </c>
      <c r="E433" s="13">
        <v>276.33</v>
      </c>
      <c r="F433" s="14">
        <v>3717</v>
      </c>
      <c r="G433" s="13">
        <v>283.99</v>
      </c>
      <c r="H433" s="14">
        <v>4116.67</v>
      </c>
      <c r="I433" s="13">
        <v>279.39</v>
      </c>
    </row>
    <row r="434" spans="1:9" ht="12.75">
      <c r="A434" t="s">
        <v>536</v>
      </c>
      <c r="B434" s="14">
        <v>2485</v>
      </c>
      <c r="C434" s="24">
        <v>186.75</v>
      </c>
      <c r="D434" s="13">
        <v>2353</v>
      </c>
      <c r="E434" s="13">
        <v>198.99</v>
      </c>
      <c r="F434" s="14">
        <v>2451</v>
      </c>
      <c r="G434" s="13">
        <v>190.09</v>
      </c>
      <c r="H434" s="14">
        <v>2346</v>
      </c>
      <c r="I434" s="13">
        <v>190.09</v>
      </c>
    </row>
    <row r="435" spans="1:9" ht="12.75">
      <c r="A435" t="s">
        <v>471</v>
      </c>
      <c r="B435" s="14">
        <v>4356</v>
      </c>
      <c r="C435" s="24">
        <v>216.81</v>
      </c>
      <c r="D435" s="13">
        <v>5135</v>
      </c>
      <c r="E435" s="13">
        <v>215.52</v>
      </c>
      <c r="F435" s="14">
        <v>5214</v>
      </c>
      <c r="G435" s="13">
        <v>210.35</v>
      </c>
      <c r="H435" s="14">
        <v>5030.33</v>
      </c>
      <c r="I435" s="13">
        <v>212.93</v>
      </c>
    </row>
    <row r="436" spans="1:9" ht="12.75">
      <c r="A436" t="s">
        <v>467</v>
      </c>
      <c r="B436" s="14">
        <v>7413</v>
      </c>
      <c r="C436" s="24">
        <v>190.48</v>
      </c>
      <c r="D436" s="13">
        <v>7973</v>
      </c>
      <c r="E436" s="13">
        <v>186.29</v>
      </c>
      <c r="F436" s="14">
        <v>7823</v>
      </c>
      <c r="G436" s="13">
        <v>182.09</v>
      </c>
      <c r="H436" s="14">
        <v>7855</v>
      </c>
      <c r="I436" s="13">
        <v>183.14</v>
      </c>
    </row>
    <row r="437" spans="1:9" ht="12.75">
      <c r="A437" t="s">
        <v>467</v>
      </c>
      <c r="B437" s="14">
        <v>5731</v>
      </c>
      <c r="C437" s="24">
        <v>207.22</v>
      </c>
      <c r="D437" s="13">
        <v>7029</v>
      </c>
      <c r="E437" s="13">
        <v>221.46</v>
      </c>
      <c r="F437" s="14">
        <v>6938</v>
      </c>
      <c r="G437" s="13">
        <v>222.76</v>
      </c>
      <c r="H437" s="14">
        <v>6463</v>
      </c>
      <c r="I437" s="13">
        <v>230.52</v>
      </c>
    </row>
    <row r="438" spans="1:9" ht="12.75">
      <c r="A438" t="s">
        <v>596</v>
      </c>
      <c r="B438" s="14">
        <v>5166</v>
      </c>
      <c r="C438" s="24">
        <v>249.38</v>
      </c>
      <c r="D438" s="13">
        <v>5269</v>
      </c>
      <c r="E438" s="13">
        <v>255</v>
      </c>
      <c r="F438" s="14">
        <v>5423</v>
      </c>
      <c r="G438" s="13">
        <v>249.38</v>
      </c>
      <c r="H438" s="14">
        <v>5594</v>
      </c>
      <c r="I438" s="13">
        <v>252.19</v>
      </c>
    </row>
    <row r="439" spans="1:9" ht="12.75">
      <c r="A439" t="s">
        <v>317</v>
      </c>
      <c r="B439" s="14">
        <v>6265</v>
      </c>
      <c r="C439" s="24">
        <v>244.74</v>
      </c>
      <c r="D439" s="13">
        <v>6855</v>
      </c>
      <c r="E439" s="13">
        <v>235.36</v>
      </c>
      <c r="F439" s="14">
        <v>6824</v>
      </c>
      <c r="G439" s="13">
        <v>238.49</v>
      </c>
      <c r="H439" s="14">
        <v>6923</v>
      </c>
      <c r="I439" s="13">
        <v>235.36</v>
      </c>
    </row>
    <row r="440" spans="1:9" ht="12.75">
      <c r="A440" t="s">
        <v>324</v>
      </c>
      <c r="B440" s="14">
        <v>6739</v>
      </c>
      <c r="C440" s="24">
        <v>266.91</v>
      </c>
      <c r="D440" s="13">
        <v>6902</v>
      </c>
      <c r="E440" s="13">
        <v>266.91</v>
      </c>
      <c r="F440" s="14">
        <v>6513</v>
      </c>
      <c r="G440" s="13">
        <v>263.92</v>
      </c>
      <c r="H440" s="14">
        <v>6655.67</v>
      </c>
      <c r="I440" s="13">
        <v>260.94</v>
      </c>
    </row>
    <row r="441" spans="1:9" ht="12.75">
      <c r="A441" t="s">
        <v>398</v>
      </c>
      <c r="B441" s="14">
        <v>9470</v>
      </c>
      <c r="C441" s="24">
        <v>257.61</v>
      </c>
      <c r="D441" s="13">
        <v>9047</v>
      </c>
      <c r="E441" s="13">
        <v>253.45</v>
      </c>
      <c r="F441" s="14">
        <v>9847</v>
      </c>
      <c r="G441" s="13">
        <v>254.83</v>
      </c>
      <c r="H441" s="14">
        <v>9582.33</v>
      </c>
      <c r="I441" s="13">
        <v>256.22</v>
      </c>
    </row>
    <row r="442" spans="1:9" ht="12.75">
      <c r="A442" t="s">
        <v>137</v>
      </c>
      <c r="B442" s="14">
        <v>6817</v>
      </c>
      <c r="C442" s="24">
        <v>223.05</v>
      </c>
      <c r="D442" s="13">
        <v>7340</v>
      </c>
      <c r="E442" s="13">
        <v>229.62</v>
      </c>
      <c r="F442" s="14">
        <v>6844</v>
      </c>
      <c r="G442" s="13">
        <v>215.18</v>
      </c>
      <c r="H442" s="14">
        <v>6309.67</v>
      </c>
      <c r="I442" s="13">
        <v>223.05</v>
      </c>
    </row>
    <row r="443" spans="1:9" ht="12.75">
      <c r="A443" t="s">
        <v>83</v>
      </c>
      <c r="B443" s="14">
        <v>6744</v>
      </c>
      <c r="C443" s="24">
        <v>225.01</v>
      </c>
      <c r="D443" s="13">
        <v>4993</v>
      </c>
      <c r="E443" s="13">
        <v>226.44</v>
      </c>
      <c r="F443" s="14">
        <v>5062</v>
      </c>
      <c r="G443" s="13">
        <v>217.85</v>
      </c>
      <c r="H443" s="14">
        <v>7393</v>
      </c>
      <c r="I443" s="13">
        <v>222.15</v>
      </c>
    </row>
    <row r="444" spans="1:9" ht="12.75">
      <c r="A444" t="s">
        <v>172</v>
      </c>
      <c r="B444" s="14">
        <v>3430</v>
      </c>
      <c r="C444" s="24">
        <v>236.08</v>
      </c>
      <c r="D444" s="13">
        <v>3286</v>
      </c>
      <c r="E444" s="13">
        <v>228.85</v>
      </c>
      <c r="F444" s="14">
        <v>4357</v>
      </c>
      <c r="G444" s="13">
        <v>228.85</v>
      </c>
      <c r="H444" s="14">
        <v>4257</v>
      </c>
      <c r="I444" s="13">
        <v>244.76</v>
      </c>
    </row>
    <row r="445" spans="1:9" ht="12.75">
      <c r="A445" t="s">
        <v>232</v>
      </c>
      <c r="B445" s="14">
        <v>10185</v>
      </c>
      <c r="C445" s="24">
        <v>194.63</v>
      </c>
      <c r="D445" s="13">
        <v>9816</v>
      </c>
      <c r="E445" s="13">
        <v>193.47</v>
      </c>
      <c r="F445" s="14">
        <v>10368</v>
      </c>
      <c r="G445" s="13">
        <v>203.89</v>
      </c>
      <c r="H445" s="14">
        <v>10749.67</v>
      </c>
      <c r="I445" s="13">
        <v>207.36</v>
      </c>
    </row>
    <row r="446" spans="1:9" ht="12.75">
      <c r="A446" t="s">
        <v>515</v>
      </c>
      <c r="B446" s="14">
        <v>3786</v>
      </c>
      <c r="C446" s="24">
        <v>205.55</v>
      </c>
      <c r="D446" s="13">
        <v>4034</v>
      </c>
      <c r="E446" s="13">
        <v>203.25</v>
      </c>
      <c r="F446" s="14">
        <v>3842</v>
      </c>
      <c r="G446" s="13">
        <v>204.4</v>
      </c>
      <c r="H446" s="14">
        <v>3691.33</v>
      </c>
      <c r="I446" s="13">
        <v>202.1</v>
      </c>
    </row>
    <row r="447" spans="1:9" ht="12.75">
      <c r="A447" t="s">
        <v>97</v>
      </c>
      <c r="B447" s="14">
        <v>7112</v>
      </c>
      <c r="C447" s="24">
        <v>239.57</v>
      </c>
      <c r="D447" s="13">
        <v>7401</v>
      </c>
      <c r="E447" s="13">
        <v>238.22</v>
      </c>
      <c r="F447" s="14">
        <v>7250</v>
      </c>
      <c r="G447" s="13">
        <v>239.57</v>
      </c>
      <c r="H447" s="14">
        <v>6845.67</v>
      </c>
      <c r="I447" s="13">
        <v>238.22</v>
      </c>
    </row>
    <row r="448" spans="1:9" ht="12.75">
      <c r="A448" t="s">
        <v>159</v>
      </c>
      <c r="B448" s="14">
        <v>7275</v>
      </c>
      <c r="C448" s="24">
        <v>208.35</v>
      </c>
      <c r="D448" s="13">
        <v>7357</v>
      </c>
      <c r="E448" s="13">
        <v>204.62</v>
      </c>
      <c r="F448" s="14">
        <v>7544</v>
      </c>
      <c r="G448" s="13">
        <v>208.35</v>
      </c>
      <c r="H448" s="14">
        <v>7233.33</v>
      </c>
      <c r="I448" s="13">
        <v>208.35</v>
      </c>
    </row>
    <row r="449" spans="1:9" ht="12.75">
      <c r="A449" t="s">
        <v>508</v>
      </c>
      <c r="B449" s="14">
        <v>3294</v>
      </c>
      <c r="C449" s="24">
        <v>228.11</v>
      </c>
      <c r="D449" s="13">
        <v>4570</v>
      </c>
      <c r="E449" s="13">
        <v>232.43</v>
      </c>
      <c r="F449" s="14">
        <v>5003</v>
      </c>
      <c r="G449" s="13">
        <v>238.2</v>
      </c>
      <c r="H449" s="14">
        <v>5217</v>
      </c>
      <c r="I449" s="13">
        <v>255.51</v>
      </c>
    </row>
    <row r="450" spans="1:9" ht="12.75">
      <c r="A450" t="s">
        <v>416</v>
      </c>
      <c r="B450" s="14">
        <v>9638</v>
      </c>
      <c r="C450" s="24">
        <v>235.7</v>
      </c>
      <c r="D450" s="13">
        <v>10068</v>
      </c>
      <c r="E450" s="13">
        <v>239.99</v>
      </c>
      <c r="F450" s="14">
        <v>10171</v>
      </c>
      <c r="G450" s="13">
        <v>238.56</v>
      </c>
      <c r="H450" s="14">
        <v>10617</v>
      </c>
      <c r="I450" s="13">
        <v>239.99</v>
      </c>
    </row>
    <row r="451" spans="1:9" ht="12.75">
      <c r="A451" t="s">
        <v>233</v>
      </c>
      <c r="B451" s="14">
        <v>946</v>
      </c>
      <c r="C451" s="24">
        <v>283</v>
      </c>
      <c r="D451" s="13">
        <v>1198</v>
      </c>
      <c r="E451" s="13">
        <v>255.03</v>
      </c>
      <c r="F451" s="14">
        <v>1118</v>
      </c>
      <c r="G451" s="13">
        <v>288.25</v>
      </c>
      <c r="H451" s="14">
        <v>1074</v>
      </c>
      <c r="I451" s="13">
        <v>276.01</v>
      </c>
    </row>
    <row r="452" spans="1:9" ht="12.75">
      <c r="A452" t="s">
        <v>86</v>
      </c>
      <c r="B452" s="14">
        <v>4743</v>
      </c>
      <c r="C452" s="24">
        <v>254.67</v>
      </c>
      <c r="D452" s="13">
        <v>4608</v>
      </c>
      <c r="E452" s="13">
        <v>281.76</v>
      </c>
      <c r="F452" s="14">
        <v>4507</v>
      </c>
      <c r="G452" s="13">
        <v>264.24</v>
      </c>
      <c r="H452" s="14">
        <v>4391</v>
      </c>
      <c r="I452" s="13">
        <v>272.2</v>
      </c>
    </row>
    <row r="453" spans="1:9" ht="12.75">
      <c r="A453" t="s">
        <v>235</v>
      </c>
      <c r="B453" s="14">
        <v>3311</v>
      </c>
      <c r="C453" s="24">
        <v>241.24</v>
      </c>
      <c r="D453" s="13">
        <v>3235</v>
      </c>
      <c r="E453" s="13">
        <v>254.93</v>
      </c>
      <c r="F453" s="14">
        <v>3639</v>
      </c>
      <c r="G453" s="13">
        <v>248.08</v>
      </c>
      <c r="H453" s="14">
        <v>3328</v>
      </c>
      <c r="I453" s="13">
        <v>261.77</v>
      </c>
    </row>
    <row r="454" spans="1:9" ht="12.75">
      <c r="A454" t="s">
        <v>565</v>
      </c>
      <c r="B454" s="14">
        <v>3143</v>
      </c>
      <c r="C454" s="24">
        <v>232.35</v>
      </c>
      <c r="D454" s="13">
        <v>2967</v>
      </c>
      <c r="E454" s="13">
        <v>226.87</v>
      </c>
      <c r="F454" s="14">
        <v>3071</v>
      </c>
      <c r="G454" s="13">
        <v>230.98</v>
      </c>
      <c r="H454" s="14">
        <v>3166.33</v>
      </c>
      <c r="I454" s="13">
        <v>233.71</v>
      </c>
    </row>
    <row r="455" spans="1:9" ht="12.75">
      <c r="A455" t="s">
        <v>201</v>
      </c>
      <c r="B455" s="14">
        <v>4302</v>
      </c>
      <c r="C455" s="24">
        <v>295.08</v>
      </c>
      <c r="D455" s="13">
        <v>3774</v>
      </c>
      <c r="E455" s="13">
        <v>298.58</v>
      </c>
      <c r="F455" s="14">
        <v>3686</v>
      </c>
      <c r="G455" s="13">
        <v>298.58</v>
      </c>
      <c r="H455" s="14">
        <v>3548.67</v>
      </c>
      <c r="I455" s="13">
        <v>282.85</v>
      </c>
    </row>
    <row r="456" spans="1:9" ht="12.75">
      <c r="A456" t="s">
        <v>40</v>
      </c>
      <c r="B456" s="14">
        <v>3258</v>
      </c>
      <c r="C456" s="24">
        <v>277.82</v>
      </c>
      <c r="D456" s="13">
        <v>3833</v>
      </c>
      <c r="E456" s="13">
        <v>276.23</v>
      </c>
      <c r="F456" s="14">
        <v>3694</v>
      </c>
      <c r="G456" s="13">
        <v>269.87</v>
      </c>
      <c r="H456" s="14">
        <v>3327.67</v>
      </c>
      <c r="I456" s="13">
        <v>266.69</v>
      </c>
    </row>
    <row r="457" spans="1:9" ht="12.75">
      <c r="A457" t="s">
        <v>73</v>
      </c>
      <c r="B457" s="14">
        <v>6464</v>
      </c>
      <c r="C457" s="24">
        <v>231.29</v>
      </c>
      <c r="D457" s="13">
        <v>6085</v>
      </c>
      <c r="E457" s="13">
        <v>232.72</v>
      </c>
      <c r="F457" s="14">
        <v>6851</v>
      </c>
      <c r="G457" s="13">
        <v>225.56</v>
      </c>
      <c r="H457" s="14">
        <v>6714.33</v>
      </c>
      <c r="I457" s="13">
        <v>231.29</v>
      </c>
    </row>
    <row r="458" spans="1:9" ht="12.75">
      <c r="A458" t="s">
        <v>256</v>
      </c>
      <c r="B458" s="14">
        <v>6043</v>
      </c>
      <c r="C458" s="24">
        <v>264.05</v>
      </c>
      <c r="D458" s="13">
        <v>6145</v>
      </c>
      <c r="E458" s="13">
        <v>264.05</v>
      </c>
      <c r="F458" s="14">
        <v>6718</v>
      </c>
      <c r="G458" s="13">
        <v>265.63</v>
      </c>
      <c r="H458" s="14">
        <v>6377</v>
      </c>
      <c r="I458" s="13">
        <v>264.05</v>
      </c>
    </row>
    <row r="459" spans="1:9" ht="12.75">
      <c r="A459" t="s">
        <v>64</v>
      </c>
      <c r="B459" s="14">
        <v>8894</v>
      </c>
      <c r="C459" s="24">
        <v>225.93</v>
      </c>
      <c r="D459" s="13">
        <v>9203</v>
      </c>
      <c r="E459" s="13">
        <v>224.64</v>
      </c>
      <c r="F459" s="14">
        <v>9876</v>
      </c>
      <c r="G459" s="13">
        <v>224.64</v>
      </c>
      <c r="H459" s="14">
        <v>10419.67</v>
      </c>
      <c r="I459" s="13">
        <v>232.43</v>
      </c>
    </row>
    <row r="460" spans="1:9" ht="12.75">
      <c r="A460" t="s">
        <v>189</v>
      </c>
      <c r="B460" s="14">
        <v>6880</v>
      </c>
      <c r="C460" s="24">
        <v>245.79</v>
      </c>
      <c r="D460" s="13">
        <v>7015</v>
      </c>
      <c r="E460" s="13">
        <v>248.9</v>
      </c>
      <c r="F460" s="14">
        <v>7469</v>
      </c>
      <c r="G460" s="13">
        <v>238.02</v>
      </c>
      <c r="H460" s="14">
        <v>7404.67</v>
      </c>
      <c r="I460" s="13">
        <v>253.56</v>
      </c>
    </row>
    <row r="461" spans="1:9" ht="12.75">
      <c r="A461" t="s">
        <v>258</v>
      </c>
      <c r="B461" s="14">
        <v>4685</v>
      </c>
      <c r="C461" s="24">
        <v>276.09</v>
      </c>
      <c r="D461" s="13">
        <v>4562</v>
      </c>
      <c r="E461" s="13">
        <v>276.09</v>
      </c>
      <c r="F461" s="14">
        <v>4589</v>
      </c>
      <c r="G461" s="13">
        <v>272.67</v>
      </c>
      <c r="H461" s="14">
        <v>4547.33</v>
      </c>
      <c r="I461" s="13">
        <v>270.96</v>
      </c>
    </row>
    <row r="462" spans="1:9" ht="12.75">
      <c r="A462" t="s">
        <v>593</v>
      </c>
      <c r="B462" s="14">
        <v>4166</v>
      </c>
      <c r="C462" s="24">
        <v>235.38</v>
      </c>
      <c r="D462" s="13">
        <v>3114</v>
      </c>
      <c r="E462" s="13">
        <v>251.05</v>
      </c>
      <c r="F462" s="14">
        <v>4968</v>
      </c>
      <c r="G462" s="13">
        <v>244.78</v>
      </c>
      <c r="H462" s="14">
        <v>5133.67</v>
      </c>
      <c r="I462" s="13">
        <v>258.89</v>
      </c>
    </row>
    <row r="463" spans="1:9" ht="12.75">
      <c r="A463" t="s">
        <v>78</v>
      </c>
      <c r="B463" s="14">
        <v>7450</v>
      </c>
      <c r="C463" s="24">
        <v>272.07</v>
      </c>
      <c r="D463" s="13">
        <v>7347</v>
      </c>
      <c r="E463" s="13">
        <v>267.16</v>
      </c>
      <c r="F463" s="14">
        <v>7628</v>
      </c>
      <c r="G463" s="13">
        <v>270.44</v>
      </c>
      <c r="H463" s="14">
        <v>7926</v>
      </c>
      <c r="I463" s="13">
        <v>272.07</v>
      </c>
    </row>
    <row r="464" spans="1:9" ht="12.75">
      <c r="A464" t="s">
        <v>141</v>
      </c>
      <c r="B464" s="14">
        <v>3204</v>
      </c>
      <c r="C464" s="24">
        <v>245.98</v>
      </c>
      <c r="D464" s="13">
        <v>3204</v>
      </c>
      <c r="E464" s="13">
        <v>253.22</v>
      </c>
      <c r="F464" s="14">
        <v>3456</v>
      </c>
      <c r="G464" s="13">
        <v>257.57</v>
      </c>
      <c r="H464" s="14">
        <v>3011.67</v>
      </c>
      <c r="I464" s="13">
        <v>250.33</v>
      </c>
    </row>
    <row r="465" spans="1:9" ht="12.75">
      <c r="A465" t="s">
        <v>434</v>
      </c>
      <c r="B465" s="14">
        <v>2522</v>
      </c>
      <c r="C465" s="24">
        <v>223.74</v>
      </c>
      <c r="D465" s="13">
        <v>3142</v>
      </c>
      <c r="E465" s="13">
        <v>226.45</v>
      </c>
      <c r="F465" s="14">
        <v>3425</v>
      </c>
      <c r="G465" s="13">
        <v>238.62</v>
      </c>
      <c r="H465" s="14">
        <v>3072.67</v>
      </c>
      <c r="I465" s="13">
        <v>231.86</v>
      </c>
    </row>
    <row r="466" spans="1:9" ht="12.75">
      <c r="A466" t="s">
        <v>428</v>
      </c>
      <c r="B466" s="14">
        <v>3206</v>
      </c>
      <c r="C466" s="24">
        <v>214.07</v>
      </c>
      <c r="D466" s="13">
        <v>3200</v>
      </c>
      <c r="E466" s="13">
        <v>216.27</v>
      </c>
      <c r="F466" s="14">
        <v>3285</v>
      </c>
      <c r="G466" s="13">
        <v>214.07</v>
      </c>
      <c r="H466" s="14">
        <v>3264.67</v>
      </c>
      <c r="I466" s="13">
        <v>212.96</v>
      </c>
    </row>
    <row r="467" spans="1:9" ht="12.75">
      <c r="A467" t="s">
        <v>170</v>
      </c>
      <c r="B467" s="14">
        <v>10977</v>
      </c>
      <c r="C467" s="24">
        <v>205.03</v>
      </c>
      <c r="D467" s="13">
        <v>12583</v>
      </c>
      <c r="E467" s="13">
        <v>208.72</v>
      </c>
      <c r="F467" s="14">
        <v>12652</v>
      </c>
      <c r="G467" s="13">
        <v>205.03</v>
      </c>
      <c r="H467" s="14">
        <v>12426.33</v>
      </c>
      <c r="I467" s="13">
        <v>211.17</v>
      </c>
    </row>
    <row r="468" spans="1:9" ht="12.75">
      <c r="A468" t="s">
        <v>556</v>
      </c>
      <c r="B468" s="14">
        <v>1302</v>
      </c>
      <c r="C468" s="24">
        <v>268.64</v>
      </c>
      <c r="D468" s="13">
        <v>1270</v>
      </c>
      <c r="E468" s="13">
        <v>273.03</v>
      </c>
      <c r="F468" s="14">
        <v>1056</v>
      </c>
      <c r="G468" s="13">
        <v>289.15</v>
      </c>
      <c r="H468" s="14">
        <v>966.33</v>
      </c>
      <c r="I468" s="13">
        <v>286.22</v>
      </c>
    </row>
    <row r="469" spans="1:9" ht="12.75">
      <c r="A469" t="s">
        <v>212</v>
      </c>
      <c r="B469" s="14">
        <v>1981</v>
      </c>
      <c r="C469" s="24">
        <v>254.12</v>
      </c>
      <c r="D469" s="13">
        <v>2135</v>
      </c>
      <c r="E469" s="13">
        <v>245.66</v>
      </c>
      <c r="F469" s="14">
        <v>2114</v>
      </c>
      <c r="G469" s="13">
        <v>231.56</v>
      </c>
      <c r="H469" s="14">
        <v>2234.33</v>
      </c>
      <c r="I469" s="13">
        <v>256.94</v>
      </c>
    </row>
    <row r="470" spans="1:9" ht="12.75">
      <c r="A470" t="s">
        <v>254</v>
      </c>
      <c r="B470" s="14">
        <v>9696</v>
      </c>
      <c r="C470" s="24">
        <v>235.88</v>
      </c>
      <c r="D470" s="13">
        <v>9768</v>
      </c>
      <c r="E470" s="13">
        <v>237.25</v>
      </c>
      <c r="F470" s="14">
        <v>10316</v>
      </c>
      <c r="G470" s="13">
        <v>237.25</v>
      </c>
      <c r="H470" s="14">
        <v>10586.33</v>
      </c>
      <c r="I470" s="13">
        <v>239.98</v>
      </c>
    </row>
    <row r="471" spans="1:9" ht="12.75">
      <c r="A471" t="s">
        <v>162</v>
      </c>
      <c r="B471" s="14">
        <v>6386</v>
      </c>
      <c r="C471" s="24">
        <v>260.76</v>
      </c>
      <c r="D471" s="13">
        <v>6612</v>
      </c>
      <c r="E471" s="13">
        <v>264.04</v>
      </c>
      <c r="F471" s="14">
        <v>6646</v>
      </c>
      <c r="G471" s="13">
        <v>265.68</v>
      </c>
      <c r="H471" s="14">
        <v>6201</v>
      </c>
      <c r="I471" s="13">
        <v>257.48</v>
      </c>
    </row>
    <row r="472" spans="1:9" ht="12.75">
      <c r="A472" t="s">
        <v>206</v>
      </c>
      <c r="B472" s="14">
        <v>6312</v>
      </c>
      <c r="C472" s="24">
        <v>219.73</v>
      </c>
      <c r="D472" s="13">
        <v>6446</v>
      </c>
      <c r="E472" s="13">
        <v>219.73</v>
      </c>
      <c r="F472" s="14">
        <v>6537</v>
      </c>
      <c r="G472" s="13">
        <v>238.34</v>
      </c>
      <c r="H472" s="14">
        <v>7091</v>
      </c>
      <c r="I472" s="13">
        <v>242.64</v>
      </c>
    </row>
    <row r="473" spans="1:9" ht="12.75">
      <c r="A473" t="s">
        <v>114</v>
      </c>
      <c r="B473" s="14">
        <v>8742</v>
      </c>
      <c r="C473" s="24">
        <v>216.65</v>
      </c>
      <c r="D473" s="13">
        <v>8029</v>
      </c>
      <c r="E473" s="13">
        <v>223.37</v>
      </c>
      <c r="F473" s="14">
        <v>8325</v>
      </c>
      <c r="G473" s="13">
        <v>223.37</v>
      </c>
      <c r="H473" s="14">
        <v>8359</v>
      </c>
      <c r="I473" s="13">
        <v>230.09</v>
      </c>
    </row>
    <row r="474" spans="1:9" ht="12.75">
      <c r="A474" t="s">
        <v>597</v>
      </c>
      <c r="B474" s="14">
        <v>270</v>
      </c>
      <c r="C474" s="24">
        <v>210.26</v>
      </c>
      <c r="D474" s="13">
        <v>425</v>
      </c>
      <c r="E474" s="13">
        <v>253.53</v>
      </c>
      <c r="F474" s="14">
        <v>551</v>
      </c>
      <c r="G474" s="13">
        <v>222.82</v>
      </c>
      <c r="H474" s="14">
        <v>524</v>
      </c>
      <c r="I474" s="13">
        <v>220.03</v>
      </c>
    </row>
    <row r="475" spans="1:9" ht="12.75">
      <c r="A475" t="s">
        <v>113</v>
      </c>
      <c r="B475" s="14">
        <v>45</v>
      </c>
      <c r="C475" s="24">
        <v>282.44</v>
      </c>
      <c r="D475" s="13">
        <v>91</v>
      </c>
      <c r="E475" s="13">
        <v>284.19</v>
      </c>
      <c r="F475" s="14">
        <v>62</v>
      </c>
      <c r="G475" s="13">
        <v>273.7</v>
      </c>
      <c r="H475" s="14">
        <v>92</v>
      </c>
      <c r="I475" s="13">
        <v>273.7</v>
      </c>
    </row>
    <row r="476" spans="1:9" ht="12.75">
      <c r="A476" t="s">
        <v>30</v>
      </c>
      <c r="B476" s="14">
        <v>6587</v>
      </c>
      <c r="C476" s="24">
        <v>196.98</v>
      </c>
      <c r="D476" s="13">
        <v>6687</v>
      </c>
      <c r="E476" s="13">
        <v>202.22</v>
      </c>
      <c r="F476" s="14">
        <v>6545</v>
      </c>
      <c r="G476" s="13">
        <v>211.38</v>
      </c>
      <c r="H476" s="14">
        <v>6602.67</v>
      </c>
      <c r="I476" s="13">
        <v>216.62</v>
      </c>
    </row>
    <row r="477" spans="1:9" ht="12.75">
      <c r="A477" t="s">
        <v>460</v>
      </c>
      <c r="B477" s="14">
        <v>4871</v>
      </c>
      <c r="C477" s="24">
        <v>199.22</v>
      </c>
      <c r="D477" s="13">
        <v>4940</v>
      </c>
      <c r="E477" s="13">
        <v>207.61</v>
      </c>
      <c r="F477" s="14">
        <v>5406</v>
      </c>
      <c r="G477" s="13">
        <v>196.83</v>
      </c>
      <c r="H477" s="14">
        <v>5407.33</v>
      </c>
      <c r="I477" s="13">
        <v>195.63</v>
      </c>
    </row>
    <row r="478" spans="1:9" ht="12.75">
      <c r="A478" t="s">
        <v>260</v>
      </c>
      <c r="B478" s="14">
        <v>2093</v>
      </c>
      <c r="C478" s="24">
        <v>203.73</v>
      </c>
      <c r="D478" s="13">
        <v>3263</v>
      </c>
      <c r="E478" s="13">
        <v>205.13</v>
      </c>
      <c r="F478" s="14">
        <v>2303</v>
      </c>
      <c r="G478" s="13">
        <v>216.29</v>
      </c>
      <c r="H478" s="14">
        <v>3052</v>
      </c>
      <c r="I478" s="13">
        <v>216.29</v>
      </c>
    </row>
    <row r="479" spans="1:9" ht="12.75">
      <c r="A479" t="s">
        <v>415</v>
      </c>
      <c r="B479" s="14">
        <v>7326</v>
      </c>
      <c r="C479" s="24">
        <v>206.6</v>
      </c>
      <c r="D479" s="13">
        <v>7475</v>
      </c>
      <c r="E479" s="13">
        <v>212.86</v>
      </c>
      <c r="F479" s="14">
        <v>7508</v>
      </c>
      <c r="G479" s="13">
        <v>209.1</v>
      </c>
      <c r="H479" s="14">
        <v>7023.67</v>
      </c>
      <c r="I479" s="13">
        <v>214.11</v>
      </c>
    </row>
    <row r="480" spans="1:9" ht="12.75">
      <c r="A480" t="s">
        <v>499</v>
      </c>
      <c r="B480" s="14">
        <v>3880</v>
      </c>
      <c r="C480" s="24">
        <v>206.57</v>
      </c>
      <c r="D480" s="13">
        <v>3828</v>
      </c>
      <c r="E480" s="13">
        <v>209.18</v>
      </c>
      <c r="F480" s="14">
        <v>3910</v>
      </c>
      <c r="G480" s="13">
        <v>197.42</v>
      </c>
      <c r="H480" s="14">
        <v>4141.67</v>
      </c>
      <c r="I480" s="13">
        <v>202.65</v>
      </c>
    </row>
    <row r="481" spans="1:9" ht="12.75">
      <c r="A481" t="s">
        <v>61</v>
      </c>
      <c r="B481" s="14">
        <v>10868</v>
      </c>
      <c r="C481" s="24">
        <v>226.68</v>
      </c>
      <c r="D481" s="13">
        <v>11002</v>
      </c>
      <c r="E481" s="13">
        <v>235.11</v>
      </c>
      <c r="F481" s="14">
        <v>10794</v>
      </c>
      <c r="G481" s="13">
        <v>228.08</v>
      </c>
      <c r="H481" s="14">
        <v>10718.67</v>
      </c>
      <c r="I481" s="13">
        <v>242.14</v>
      </c>
    </row>
    <row r="482" spans="1:9" ht="12.75">
      <c r="A482" t="s">
        <v>133</v>
      </c>
      <c r="B482" s="14">
        <v>8472</v>
      </c>
      <c r="C482" s="24">
        <v>208.74</v>
      </c>
      <c r="D482" s="13">
        <v>8501</v>
      </c>
      <c r="E482" s="13">
        <v>211.61</v>
      </c>
      <c r="F482" s="14">
        <v>8700</v>
      </c>
      <c r="G482" s="13">
        <v>208.74</v>
      </c>
      <c r="H482" s="14">
        <v>8712.67</v>
      </c>
      <c r="I482" s="13">
        <v>217.36</v>
      </c>
    </row>
    <row r="483" spans="1:9" ht="12.75">
      <c r="A483" t="s">
        <v>230</v>
      </c>
      <c r="B483" s="14">
        <v>8878</v>
      </c>
      <c r="C483" s="24">
        <v>279.77</v>
      </c>
      <c r="D483" s="13">
        <v>8959</v>
      </c>
      <c r="E483" s="13">
        <v>281.41</v>
      </c>
      <c r="F483" s="14">
        <v>9210</v>
      </c>
      <c r="G483" s="13">
        <v>283.05</v>
      </c>
      <c r="H483" s="14">
        <v>9050</v>
      </c>
      <c r="I483" s="13">
        <v>279.77</v>
      </c>
    </row>
    <row r="484" spans="1:9" ht="12.75">
      <c r="A484" t="s">
        <v>581</v>
      </c>
      <c r="B484" s="14">
        <v>6986</v>
      </c>
      <c r="C484" s="24">
        <v>233.03</v>
      </c>
      <c r="D484" s="13">
        <v>7057</v>
      </c>
      <c r="E484" s="13">
        <v>238.77</v>
      </c>
      <c r="F484" s="14">
        <v>7279</v>
      </c>
      <c r="G484" s="13">
        <v>244.5</v>
      </c>
      <c r="H484" s="14">
        <v>6712.33</v>
      </c>
      <c r="I484" s="13">
        <v>238.77</v>
      </c>
    </row>
    <row r="485" spans="1:9" ht="12.75">
      <c r="A485" t="s">
        <v>98</v>
      </c>
      <c r="B485" s="14">
        <v>1334</v>
      </c>
      <c r="C485" s="24">
        <v>189.86</v>
      </c>
      <c r="D485" s="13">
        <v>1279</v>
      </c>
      <c r="E485" s="13">
        <v>192.68</v>
      </c>
      <c r="F485" s="14">
        <v>1528</v>
      </c>
      <c r="G485" s="13">
        <v>178.55</v>
      </c>
      <c r="H485" s="14">
        <v>1671.33</v>
      </c>
      <c r="I485" s="13">
        <v>206.81</v>
      </c>
    </row>
    <row r="486" spans="1:9" ht="12.75">
      <c r="A486" t="s">
        <v>330</v>
      </c>
      <c r="B486" s="14">
        <v>7259</v>
      </c>
      <c r="C486" s="24">
        <v>198.83</v>
      </c>
      <c r="D486" s="13">
        <v>6932</v>
      </c>
      <c r="E486" s="13">
        <v>197.73</v>
      </c>
      <c r="F486" s="14">
        <v>6788</v>
      </c>
      <c r="G486" s="13">
        <v>199.92</v>
      </c>
      <c r="H486" s="14">
        <v>6936</v>
      </c>
      <c r="I486" s="13">
        <v>201.02</v>
      </c>
    </row>
    <row r="487" spans="1:9" ht="12.75">
      <c r="A487" t="s">
        <v>132</v>
      </c>
      <c r="B487" s="14">
        <v>13506</v>
      </c>
      <c r="C487" s="24">
        <v>246.89</v>
      </c>
      <c r="D487" s="13">
        <v>13787</v>
      </c>
      <c r="E487" s="13">
        <v>246.89</v>
      </c>
      <c r="F487" s="14">
        <v>14522</v>
      </c>
      <c r="G487" s="13">
        <v>235.84</v>
      </c>
      <c r="H487" s="14">
        <v>14198.67</v>
      </c>
      <c r="I487" s="13">
        <v>243.73</v>
      </c>
    </row>
    <row r="488" spans="1:9" ht="12.75">
      <c r="A488" t="s">
        <v>140</v>
      </c>
      <c r="B488" s="14">
        <v>2304</v>
      </c>
      <c r="C488" s="24">
        <v>266.89</v>
      </c>
      <c r="D488" s="13">
        <v>2034</v>
      </c>
      <c r="E488" s="13">
        <v>268.63</v>
      </c>
      <c r="F488" s="14">
        <v>1799</v>
      </c>
      <c r="G488" s="13">
        <v>272.13</v>
      </c>
      <c r="H488" s="14">
        <v>1828</v>
      </c>
      <c r="I488" s="13">
        <v>254.65</v>
      </c>
    </row>
    <row r="489" spans="1:9" ht="12.75">
      <c r="A489" t="s">
        <v>178</v>
      </c>
      <c r="B489" s="14">
        <v>4497</v>
      </c>
      <c r="C489" s="24">
        <v>228.1</v>
      </c>
      <c r="D489" s="13">
        <v>4470</v>
      </c>
      <c r="E489" s="13">
        <v>225.48</v>
      </c>
      <c r="F489" s="14">
        <v>4601</v>
      </c>
      <c r="G489" s="13">
        <v>229.42</v>
      </c>
      <c r="H489" s="14">
        <v>4966.67</v>
      </c>
      <c r="I489" s="13">
        <v>232.05</v>
      </c>
    </row>
    <row r="490" spans="1:9" ht="12.75">
      <c r="A490" t="s">
        <v>509</v>
      </c>
      <c r="B490" s="14">
        <v>5304</v>
      </c>
      <c r="C490" s="24">
        <v>235.9</v>
      </c>
      <c r="D490" s="13">
        <v>5489</v>
      </c>
      <c r="E490" s="13">
        <v>270.6</v>
      </c>
      <c r="F490" s="14">
        <v>5700</v>
      </c>
      <c r="G490" s="13">
        <v>269.09</v>
      </c>
      <c r="H490" s="14">
        <v>5674.33</v>
      </c>
      <c r="I490" s="13">
        <v>266.08</v>
      </c>
    </row>
    <row r="491" spans="1:9" ht="12.75">
      <c r="A491" t="s">
        <v>309</v>
      </c>
      <c r="B491" s="14">
        <v>6864</v>
      </c>
      <c r="C491" s="24">
        <v>255.37</v>
      </c>
      <c r="D491" s="13">
        <v>6328</v>
      </c>
      <c r="E491" s="13">
        <v>253.84</v>
      </c>
      <c r="F491" s="14">
        <v>6400</v>
      </c>
      <c r="G491" s="13">
        <v>252.31</v>
      </c>
      <c r="H491" s="14">
        <v>6763</v>
      </c>
      <c r="I491" s="13">
        <v>250.77</v>
      </c>
    </row>
    <row r="492" spans="1:9" ht="12.75">
      <c r="A492" t="s">
        <v>500</v>
      </c>
      <c r="B492" s="14">
        <v>6395</v>
      </c>
      <c r="C492" s="24">
        <v>275</v>
      </c>
      <c r="D492" s="13">
        <v>6041</v>
      </c>
      <c r="E492" s="13">
        <v>273.39</v>
      </c>
      <c r="F492" s="14">
        <v>6010</v>
      </c>
      <c r="G492" s="13">
        <v>276.61</v>
      </c>
      <c r="H492" s="14">
        <v>6257</v>
      </c>
      <c r="I492" s="13">
        <v>275</v>
      </c>
    </row>
    <row r="493" spans="1:9" ht="12.75">
      <c r="A493" t="s">
        <v>70</v>
      </c>
      <c r="B493" s="14">
        <v>2160</v>
      </c>
      <c r="C493" s="24">
        <v>259.34</v>
      </c>
      <c r="D493" s="13">
        <v>1584</v>
      </c>
      <c r="E493" s="13">
        <v>276.45</v>
      </c>
      <c r="F493" s="14">
        <v>3831</v>
      </c>
      <c r="G493" s="13">
        <v>261.05</v>
      </c>
      <c r="H493" s="14">
        <v>4047.67</v>
      </c>
      <c r="I493" s="13">
        <v>266.18</v>
      </c>
    </row>
    <row r="494" spans="1:9" ht="12.75">
      <c r="A494" t="s">
        <v>570</v>
      </c>
      <c r="B494" s="14">
        <v>4832</v>
      </c>
      <c r="C494" s="24">
        <v>271.04</v>
      </c>
      <c r="D494" s="13">
        <v>4787</v>
      </c>
      <c r="E494" s="13">
        <v>260.91</v>
      </c>
      <c r="F494" s="14">
        <v>4759</v>
      </c>
      <c r="G494" s="13">
        <v>272.73</v>
      </c>
      <c r="H494" s="14">
        <v>5033.67</v>
      </c>
      <c r="I494" s="13">
        <v>271.04</v>
      </c>
    </row>
    <row r="495" spans="1:9" ht="12.75">
      <c r="A495" t="s">
        <v>574</v>
      </c>
      <c r="B495" s="14">
        <v>4109</v>
      </c>
      <c r="C495" s="24">
        <v>217.83</v>
      </c>
      <c r="D495" s="13">
        <v>4325</v>
      </c>
      <c r="E495" s="13">
        <v>224.81</v>
      </c>
      <c r="F495" s="14">
        <v>3164</v>
      </c>
      <c r="G495" s="13">
        <v>227.6</v>
      </c>
      <c r="H495" s="14">
        <v>4058</v>
      </c>
      <c r="I495" s="13">
        <v>226.21</v>
      </c>
    </row>
    <row r="496" spans="1:9" ht="12.75">
      <c r="A496" t="s">
        <v>575</v>
      </c>
      <c r="B496" s="14">
        <v>3769</v>
      </c>
      <c r="C496" s="24">
        <v>243.3</v>
      </c>
      <c r="D496" s="13">
        <v>4029</v>
      </c>
      <c r="E496" s="13">
        <v>267.87</v>
      </c>
      <c r="F496" s="14">
        <v>3092</v>
      </c>
      <c r="G496" s="13">
        <v>267.87</v>
      </c>
      <c r="H496" s="14">
        <v>4215.33</v>
      </c>
      <c r="I496" s="13">
        <v>271.15</v>
      </c>
    </row>
    <row r="497" spans="1:9" ht="12.75">
      <c r="A497" t="s">
        <v>603</v>
      </c>
      <c r="B497" s="14">
        <v>2009</v>
      </c>
      <c r="C497" s="24">
        <v>251.24</v>
      </c>
      <c r="D497" s="13">
        <v>1893</v>
      </c>
      <c r="E497" s="13">
        <v>264.93</v>
      </c>
      <c r="F497" s="14">
        <v>2008</v>
      </c>
      <c r="G497" s="13">
        <v>263.21</v>
      </c>
      <c r="H497" s="14">
        <v>2013</v>
      </c>
      <c r="I497" s="13">
        <v>261.5</v>
      </c>
    </row>
    <row r="498" spans="1:9" ht="12.75">
      <c r="A498" t="s">
        <v>403</v>
      </c>
      <c r="B498" s="14">
        <v>25021</v>
      </c>
      <c r="C498" s="24">
        <v>273.37</v>
      </c>
      <c r="D498" s="13">
        <v>25330</v>
      </c>
      <c r="E498" s="13">
        <v>276.62</v>
      </c>
      <c r="F498" s="14">
        <v>25585</v>
      </c>
      <c r="G498" s="13">
        <v>278.25</v>
      </c>
      <c r="H498" s="14">
        <v>25520</v>
      </c>
      <c r="I498" s="13">
        <v>276.62</v>
      </c>
    </row>
    <row r="499" spans="1:9" ht="12.75">
      <c r="A499" t="s">
        <v>16</v>
      </c>
      <c r="B499" s="14">
        <v>2170</v>
      </c>
      <c r="C499" s="24">
        <v>232.73</v>
      </c>
      <c r="D499" s="13">
        <v>2563</v>
      </c>
      <c r="E499" s="13">
        <v>225.73</v>
      </c>
      <c r="F499" s="14">
        <v>2828</v>
      </c>
      <c r="G499" s="13">
        <v>232.73</v>
      </c>
      <c r="H499" s="14">
        <v>2913</v>
      </c>
      <c r="I499" s="13">
        <v>230.98</v>
      </c>
    </row>
    <row r="500" spans="1:9" ht="12.75">
      <c r="A500" t="s">
        <v>284</v>
      </c>
      <c r="B500" s="14">
        <v>13440</v>
      </c>
      <c r="C500" s="24">
        <v>242.85</v>
      </c>
      <c r="D500" s="13">
        <v>13207</v>
      </c>
      <c r="E500" s="13">
        <v>241.43</v>
      </c>
      <c r="F500" s="14">
        <v>12648</v>
      </c>
      <c r="G500" s="13">
        <v>240</v>
      </c>
      <c r="H500" s="14">
        <v>12139.67</v>
      </c>
      <c r="I500" s="13">
        <v>241.43</v>
      </c>
    </row>
    <row r="501" spans="1:9" ht="12.75">
      <c r="A501" t="s">
        <v>531</v>
      </c>
      <c r="B501" s="14">
        <v>9341</v>
      </c>
      <c r="C501" s="24">
        <v>280.71</v>
      </c>
      <c r="D501" s="13">
        <v>9478</v>
      </c>
      <c r="E501" s="13">
        <v>282.35</v>
      </c>
      <c r="F501" s="14">
        <v>8787</v>
      </c>
      <c r="G501" s="13">
        <v>275.79</v>
      </c>
      <c r="H501" s="14">
        <v>8021</v>
      </c>
      <c r="I501" s="13">
        <v>275.79</v>
      </c>
    </row>
    <row r="502" spans="1:9" ht="12.75">
      <c r="A502" t="s">
        <v>419</v>
      </c>
      <c r="B502" s="14">
        <v>17860</v>
      </c>
      <c r="C502" s="24">
        <v>299.97</v>
      </c>
      <c r="D502" s="13">
        <v>17528</v>
      </c>
      <c r="E502" s="13">
        <v>305.31</v>
      </c>
      <c r="F502" s="14">
        <v>17239</v>
      </c>
      <c r="G502" s="13">
        <v>310.65</v>
      </c>
      <c r="H502" s="14">
        <v>15204.67</v>
      </c>
      <c r="I502" s="13">
        <v>307.09</v>
      </c>
    </row>
    <row r="503" spans="1:9" ht="12.75">
      <c r="A503" t="s">
        <v>421</v>
      </c>
      <c r="B503" s="14">
        <v>13985</v>
      </c>
      <c r="C503" s="24">
        <v>275.11</v>
      </c>
      <c r="D503" s="13">
        <v>13214</v>
      </c>
      <c r="E503" s="13">
        <v>280.03</v>
      </c>
      <c r="F503" s="14">
        <v>12509</v>
      </c>
      <c r="G503" s="13">
        <v>281.67</v>
      </c>
      <c r="H503" s="14">
        <v>11567</v>
      </c>
      <c r="I503" s="13">
        <v>270.18</v>
      </c>
    </row>
    <row r="504" spans="1:9" ht="12.75">
      <c r="A504" t="s">
        <v>259</v>
      </c>
      <c r="B504" s="14">
        <v>9595</v>
      </c>
      <c r="C504" s="24">
        <v>265.69</v>
      </c>
      <c r="D504" s="13">
        <v>9178</v>
      </c>
      <c r="E504" s="13">
        <v>280.82</v>
      </c>
      <c r="F504" s="14">
        <v>9493</v>
      </c>
      <c r="G504" s="13">
        <v>282.33</v>
      </c>
      <c r="H504" s="14">
        <v>9093</v>
      </c>
      <c r="I504" s="13">
        <v>276.28</v>
      </c>
    </row>
    <row r="505" spans="1:9" ht="12.75">
      <c r="A505" t="s">
        <v>17</v>
      </c>
      <c r="B505" s="14">
        <v>12400</v>
      </c>
      <c r="C505" s="24">
        <v>277.74</v>
      </c>
      <c r="D505" s="13">
        <v>12373</v>
      </c>
      <c r="E505" s="13">
        <v>277.74</v>
      </c>
      <c r="F505" s="14">
        <v>13309</v>
      </c>
      <c r="G505" s="13">
        <v>290.78</v>
      </c>
      <c r="H505" s="14">
        <v>13573</v>
      </c>
      <c r="I505" s="13">
        <v>287.52</v>
      </c>
    </row>
    <row r="506" spans="1:9" ht="12.75">
      <c r="A506" t="s">
        <v>595</v>
      </c>
      <c r="B506" s="14">
        <v>2287</v>
      </c>
      <c r="C506" s="24">
        <v>304.41</v>
      </c>
      <c r="D506" s="13">
        <v>1424</v>
      </c>
      <c r="E506" s="13">
        <v>296.97</v>
      </c>
      <c r="F506" s="14">
        <v>1384</v>
      </c>
      <c r="G506" s="13">
        <v>283.95</v>
      </c>
      <c r="H506" s="14">
        <v>2251.67</v>
      </c>
      <c r="I506" s="13">
        <v>272.79</v>
      </c>
    </row>
    <row r="507" spans="1:9" ht="12.75">
      <c r="A507" t="s">
        <v>527</v>
      </c>
      <c r="B507" s="14">
        <v>5689</v>
      </c>
      <c r="C507" s="24">
        <v>267.93</v>
      </c>
      <c r="D507" s="13">
        <v>5510</v>
      </c>
      <c r="E507" s="13">
        <v>267.93</v>
      </c>
      <c r="F507" s="14">
        <v>5906</v>
      </c>
      <c r="G507" s="13">
        <v>272.86</v>
      </c>
      <c r="H507" s="14">
        <v>6499.67</v>
      </c>
      <c r="I507" s="13">
        <v>277.78</v>
      </c>
    </row>
    <row r="508" spans="1:9" ht="12.75">
      <c r="A508" t="s">
        <v>417</v>
      </c>
      <c r="B508" s="14">
        <v>6128</v>
      </c>
      <c r="C508" s="24">
        <v>287.06</v>
      </c>
      <c r="D508" s="13">
        <v>6189</v>
      </c>
      <c r="E508" s="13">
        <v>291.99</v>
      </c>
      <c r="F508" s="14">
        <v>6820</v>
      </c>
      <c r="G508" s="13">
        <v>288.7</v>
      </c>
      <c r="H508" s="14">
        <v>6546.67</v>
      </c>
      <c r="I508" s="13">
        <v>288.7</v>
      </c>
    </row>
    <row r="509" spans="1:9" ht="12.75">
      <c r="A509" t="s">
        <v>441</v>
      </c>
      <c r="B509" s="14">
        <v>9370</v>
      </c>
      <c r="C509" s="24">
        <v>276.03</v>
      </c>
      <c r="D509" s="13">
        <v>9033</v>
      </c>
      <c r="E509" s="13">
        <v>279.31</v>
      </c>
      <c r="F509" s="14">
        <v>9769</v>
      </c>
      <c r="G509" s="13">
        <v>274.39</v>
      </c>
      <c r="H509" s="14">
        <v>9151</v>
      </c>
      <c r="I509" s="13">
        <v>276.03</v>
      </c>
    </row>
    <row r="510" spans="1:9" ht="12.75">
      <c r="A510" t="s">
        <v>243</v>
      </c>
      <c r="B510" s="14">
        <v>4130</v>
      </c>
      <c r="C510" s="24">
        <v>256.32</v>
      </c>
      <c r="D510" s="13">
        <v>4437</v>
      </c>
      <c r="E510" s="13">
        <v>245.04</v>
      </c>
      <c r="F510" s="14">
        <v>4890</v>
      </c>
      <c r="G510" s="13">
        <v>237.99</v>
      </c>
      <c r="H510" s="14">
        <v>4766</v>
      </c>
      <c r="I510" s="13">
        <v>249.27</v>
      </c>
    </row>
    <row r="511" spans="1:9" ht="12.75">
      <c r="A511" t="s">
        <v>572</v>
      </c>
      <c r="B511" s="14">
        <v>9319</v>
      </c>
      <c r="C511" s="24">
        <v>271.96</v>
      </c>
      <c r="D511" s="13">
        <v>9527</v>
      </c>
      <c r="E511" s="13">
        <v>273.6</v>
      </c>
      <c r="F511" s="14">
        <v>9485</v>
      </c>
      <c r="G511" s="13">
        <v>271.96</v>
      </c>
      <c r="H511" s="14">
        <v>9486.67</v>
      </c>
      <c r="I511" s="13">
        <v>280.17</v>
      </c>
    </row>
    <row r="512" spans="1:9" ht="12.75">
      <c r="A512" t="s">
        <v>413</v>
      </c>
      <c r="B512" s="14">
        <v>2541</v>
      </c>
      <c r="C512" s="24">
        <v>227.48</v>
      </c>
      <c r="D512" s="13">
        <v>2323</v>
      </c>
      <c r="E512" s="13">
        <v>234.09</v>
      </c>
      <c r="F512" s="14">
        <v>2254</v>
      </c>
      <c r="G512" s="13">
        <v>234.09</v>
      </c>
      <c r="H512" s="14">
        <v>2159</v>
      </c>
      <c r="I512" s="13">
        <v>236.74</v>
      </c>
    </row>
    <row r="513" spans="1:9" ht="12.75">
      <c r="A513" t="s">
        <v>293</v>
      </c>
      <c r="B513" s="14">
        <v>4755</v>
      </c>
      <c r="C513" s="24">
        <v>290.81</v>
      </c>
      <c r="D513" s="13">
        <v>5481</v>
      </c>
      <c r="E513" s="13">
        <v>292.56</v>
      </c>
      <c r="F513" s="14">
        <v>5346</v>
      </c>
      <c r="G513" s="13">
        <v>287.32</v>
      </c>
      <c r="H513" s="14">
        <v>5443.67</v>
      </c>
      <c r="I513" s="13">
        <v>287.32</v>
      </c>
    </row>
    <row r="514" spans="1:9" ht="12.75">
      <c r="A514" t="s">
        <v>539</v>
      </c>
      <c r="B514" s="14">
        <v>5641</v>
      </c>
      <c r="C514" s="24">
        <v>231.32</v>
      </c>
      <c r="D514" s="13">
        <v>5480</v>
      </c>
      <c r="E514" s="13">
        <v>220.59</v>
      </c>
      <c r="F514" s="14">
        <v>5565</v>
      </c>
      <c r="G514" s="13">
        <v>248.19</v>
      </c>
      <c r="H514" s="14">
        <v>5889</v>
      </c>
      <c r="I514" s="13">
        <v>257.39</v>
      </c>
    </row>
    <row r="515" spans="1:9" ht="12.75">
      <c r="A515" t="s">
        <v>313</v>
      </c>
      <c r="B515" s="14">
        <v>11457</v>
      </c>
      <c r="C515" s="24">
        <v>259.62</v>
      </c>
      <c r="D515" s="13">
        <v>11506</v>
      </c>
      <c r="E515" s="13">
        <v>262.47</v>
      </c>
      <c r="F515" s="14">
        <v>11564</v>
      </c>
      <c r="G515" s="13">
        <v>259.62</v>
      </c>
      <c r="H515" s="14">
        <v>11328.33</v>
      </c>
      <c r="I515" s="13">
        <v>258.2</v>
      </c>
    </row>
    <row r="516" spans="1:9" ht="12.75">
      <c r="A516" t="s">
        <v>338</v>
      </c>
      <c r="B516" s="14">
        <v>2706</v>
      </c>
      <c r="C516" s="24">
        <v>244.8</v>
      </c>
      <c r="D516" s="13">
        <v>3040</v>
      </c>
      <c r="E516" s="13">
        <v>247.89</v>
      </c>
      <c r="F516" s="14">
        <v>3502</v>
      </c>
      <c r="G516" s="13">
        <v>258.7</v>
      </c>
      <c r="H516" s="14">
        <v>3085.33</v>
      </c>
      <c r="I516" s="13">
        <v>258.7</v>
      </c>
    </row>
    <row r="517" spans="1:9" ht="12.75">
      <c r="A517" t="s">
        <v>1</v>
      </c>
      <c r="B517" s="14">
        <v>2553</v>
      </c>
      <c r="C517" s="24">
        <v>243.18</v>
      </c>
      <c r="D517" s="13">
        <v>2462</v>
      </c>
      <c r="E517" s="13">
        <v>247.54</v>
      </c>
      <c r="F517" s="14">
        <v>1640</v>
      </c>
      <c r="G517" s="13">
        <v>244.63</v>
      </c>
      <c r="H517" s="14">
        <v>1886</v>
      </c>
      <c r="I517" s="13">
        <v>246.09</v>
      </c>
    </row>
    <row r="518" spans="1:9" ht="12.75">
      <c r="A518" t="s">
        <v>2</v>
      </c>
      <c r="B518" s="14">
        <v>5640</v>
      </c>
      <c r="C518" s="24">
        <v>227.82</v>
      </c>
      <c r="D518" s="13">
        <v>6202</v>
      </c>
      <c r="E518" s="13">
        <v>232.33</v>
      </c>
      <c r="F518" s="14">
        <v>6052</v>
      </c>
      <c r="G518" s="13">
        <v>227.82</v>
      </c>
      <c r="H518" s="14">
        <v>6297.67</v>
      </c>
      <c r="I518" s="13">
        <v>227.82</v>
      </c>
    </row>
    <row r="519" spans="1:9" ht="12.75">
      <c r="A519" t="s">
        <v>28</v>
      </c>
      <c r="B519" s="14">
        <v>6862</v>
      </c>
      <c r="C519" s="24">
        <v>251.35</v>
      </c>
      <c r="D519" s="13">
        <v>6903</v>
      </c>
      <c r="E519" s="13">
        <v>243.75</v>
      </c>
      <c r="F519" s="14">
        <v>6592</v>
      </c>
      <c r="G519" s="13">
        <v>252.88</v>
      </c>
      <c r="H519" s="14">
        <v>6641.67</v>
      </c>
      <c r="I519" s="13">
        <v>249.83</v>
      </c>
    </row>
    <row r="520" spans="1:9" ht="12.75">
      <c r="A520" t="s">
        <v>130</v>
      </c>
      <c r="B520" s="14">
        <v>7598</v>
      </c>
      <c r="C520" s="24">
        <v>209.29</v>
      </c>
      <c r="D520" s="13">
        <v>7343</v>
      </c>
      <c r="E520" s="13">
        <v>205.76</v>
      </c>
      <c r="F520" s="14">
        <v>8005</v>
      </c>
      <c r="G520" s="13">
        <v>209.29</v>
      </c>
      <c r="H520" s="14">
        <v>8241.67</v>
      </c>
      <c r="I520" s="13">
        <v>209.29</v>
      </c>
    </row>
    <row r="521" spans="1:9" ht="12.75">
      <c r="A521" t="s">
        <v>213</v>
      </c>
      <c r="B521" s="14">
        <v>7214</v>
      </c>
      <c r="C521" s="24">
        <v>209.47</v>
      </c>
      <c r="D521" s="13">
        <v>7676</v>
      </c>
      <c r="E521" s="13">
        <v>200.78</v>
      </c>
      <c r="F521" s="14">
        <v>8198</v>
      </c>
      <c r="G521" s="13">
        <v>210.72</v>
      </c>
      <c r="H521" s="14">
        <v>7950</v>
      </c>
      <c r="I521" s="13">
        <v>215.68</v>
      </c>
    </row>
    <row r="522" spans="1:9" ht="12.75">
      <c r="A522" t="s">
        <v>18</v>
      </c>
      <c r="B522" s="14">
        <v>4323</v>
      </c>
      <c r="C522" s="24">
        <v>235.79</v>
      </c>
      <c r="D522" s="13">
        <v>4417</v>
      </c>
      <c r="E522" s="13">
        <v>244.29</v>
      </c>
      <c r="F522" s="14">
        <v>4526</v>
      </c>
      <c r="G522" s="13">
        <v>244.29</v>
      </c>
      <c r="H522" s="14">
        <v>5121</v>
      </c>
      <c r="I522" s="13">
        <v>242.59</v>
      </c>
    </row>
    <row r="523" spans="1:9" ht="12.75">
      <c r="A523" t="s">
        <v>418</v>
      </c>
      <c r="B523" s="14">
        <v>1131</v>
      </c>
      <c r="C523" s="24">
        <v>339.85</v>
      </c>
      <c r="D523" s="13">
        <v>1284</v>
      </c>
      <c r="E523" s="13">
        <v>332.14</v>
      </c>
      <c r="F523" s="14">
        <v>1356</v>
      </c>
      <c r="G523" s="13">
        <v>343.71</v>
      </c>
      <c r="H523" s="14">
        <v>1422</v>
      </c>
      <c r="I523" s="13">
        <v>312.85</v>
      </c>
    </row>
    <row r="524" spans="1:9" ht="12.75">
      <c r="A524" t="s">
        <v>396</v>
      </c>
      <c r="B524" s="14">
        <v>14314</v>
      </c>
      <c r="C524" s="24">
        <v>273.09</v>
      </c>
      <c r="D524" s="13">
        <v>14176</v>
      </c>
      <c r="E524" s="13">
        <v>279.66</v>
      </c>
      <c r="F524" s="14">
        <v>14689</v>
      </c>
      <c r="G524" s="13">
        <v>281.3</v>
      </c>
      <c r="H524" s="14">
        <v>14933.67</v>
      </c>
      <c r="I524" s="13">
        <v>281.3</v>
      </c>
    </row>
    <row r="525" spans="1:9" ht="12.75">
      <c r="A525" t="s">
        <v>567</v>
      </c>
      <c r="B525" s="14">
        <v>7541</v>
      </c>
      <c r="C525" s="24">
        <v>326.99</v>
      </c>
      <c r="D525" s="13">
        <v>8220</v>
      </c>
      <c r="E525" s="13">
        <v>326.99</v>
      </c>
      <c r="F525" s="14">
        <v>8278</v>
      </c>
      <c r="G525" s="13">
        <v>323.13</v>
      </c>
      <c r="H525" s="14">
        <v>7822.67</v>
      </c>
      <c r="I525" s="13">
        <v>326.99</v>
      </c>
    </row>
    <row r="526" spans="1:9" ht="12.75">
      <c r="A526" t="s">
        <v>272</v>
      </c>
      <c r="B526" s="14">
        <v>8385</v>
      </c>
      <c r="C526" s="24">
        <v>241.32</v>
      </c>
      <c r="D526" s="13">
        <v>9041</v>
      </c>
      <c r="E526" s="13">
        <v>244.43</v>
      </c>
      <c r="F526" s="14">
        <v>9730</v>
      </c>
      <c r="G526" s="13">
        <v>241.32</v>
      </c>
      <c r="H526" s="14">
        <v>10255.67</v>
      </c>
      <c r="I526" s="13">
        <v>245.99</v>
      </c>
    </row>
    <row r="527" spans="1:9" ht="12.75">
      <c r="A527" t="s">
        <v>71</v>
      </c>
      <c r="B527" s="14">
        <v>3943</v>
      </c>
      <c r="C527" s="24">
        <v>260.39</v>
      </c>
      <c r="D527" s="13">
        <v>2848</v>
      </c>
      <c r="E527" s="13">
        <v>253.9</v>
      </c>
      <c r="F527" s="14">
        <v>2763</v>
      </c>
      <c r="G527" s="13">
        <v>255.52</v>
      </c>
      <c r="H527" s="14">
        <v>4025.67</v>
      </c>
      <c r="I527" s="13">
        <v>270.12</v>
      </c>
    </row>
    <row r="528" spans="1:9" ht="12.75">
      <c r="A528" t="s">
        <v>149</v>
      </c>
      <c r="B528" s="14">
        <v>7051</v>
      </c>
      <c r="C528" s="24">
        <v>182.82</v>
      </c>
      <c r="D528" s="13">
        <v>7320</v>
      </c>
      <c r="E528" s="13">
        <v>180.49</v>
      </c>
      <c r="F528" s="14">
        <v>7643</v>
      </c>
      <c r="G528" s="13">
        <v>182.82</v>
      </c>
      <c r="H528" s="14">
        <v>7269</v>
      </c>
      <c r="I528" s="13">
        <v>189.8</v>
      </c>
    </row>
    <row r="529" spans="1:9" ht="12.75">
      <c r="A529" t="s">
        <v>66</v>
      </c>
      <c r="B529" s="14">
        <v>4512</v>
      </c>
      <c r="C529" s="24">
        <v>263.53</v>
      </c>
      <c r="D529" s="13">
        <v>4032</v>
      </c>
      <c r="E529" s="13">
        <v>265.17</v>
      </c>
      <c r="F529" s="14">
        <v>4973</v>
      </c>
      <c r="G529" s="13">
        <v>252.04</v>
      </c>
      <c r="H529" s="14">
        <v>5032</v>
      </c>
      <c r="I529" s="13">
        <v>245.48</v>
      </c>
    </row>
    <row r="530" spans="1:9" ht="12.75">
      <c r="A530" t="s">
        <v>155</v>
      </c>
      <c r="B530" s="14">
        <v>11295</v>
      </c>
      <c r="C530" s="24">
        <v>207.38</v>
      </c>
      <c r="D530" s="13">
        <v>10841</v>
      </c>
      <c r="E530" s="13">
        <v>214.44</v>
      </c>
      <c r="F530" s="14">
        <v>10477</v>
      </c>
      <c r="G530" s="13">
        <v>217.26</v>
      </c>
      <c r="H530" s="14">
        <v>10439.67</v>
      </c>
      <c r="I530" s="13">
        <v>208.79</v>
      </c>
    </row>
    <row r="531" spans="1:9" ht="12.75">
      <c r="A531" t="s">
        <v>573</v>
      </c>
      <c r="B531" s="14">
        <v>2079</v>
      </c>
      <c r="C531" s="24">
        <v>279.03</v>
      </c>
      <c r="D531" s="13">
        <v>1721</v>
      </c>
      <c r="E531" s="13">
        <v>265.05</v>
      </c>
      <c r="F531" s="14">
        <v>1423</v>
      </c>
      <c r="G531" s="13">
        <v>275.54</v>
      </c>
      <c r="H531" s="14">
        <v>1422</v>
      </c>
      <c r="I531" s="13">
        <v>259.8</v>
      </c>
    </row>
    <row r="532" spans="1:9" ht="12.75">
      <c r="A532" t="s">
        <v>481</v>
      </c>
      <c r="B532" s="14">
        <v>1948</v>
      </c>
      <c r="C532" s="24">
        <v>252.46</v>
      </c>
      <c r="D532" s="13">
        <v>2172</v>
      </c>
      <c r="E532" s="13">
        <v>259.59</v>
      </c>
      <c r="F532" s="14">
        <v>2281</v>
      </c>
      <c r="G532" s="13">
        <v>256.74</v>
      </c>
      <c r="H532" s="14">
        <v>2208</v>
      </c>
      <c r="I532" s="13">
        <v>265.29</v>
      </c>
    </row>
    <row r="533" spans="1:9" ht="12.75">
      <c r="A533" t="s">
        <v>444</v>
      </c>
      <c r="B533" s="14">
        <v>2514</v>
      </c>
      <c r="C533" s="24">
        <v>253.32</v>
      </c>
      <c r="D533" s="13">
        <v>2073</v>
      </c>
      <c r="E533" s="13">
        <v>248.79</v>
      </c>
      <c r="F533" s="14">
        <v>2857</v>
      </c>
      <c r="G533" s="13">
        <v>260.88</v>
      </c>
      <c r="H533" s="14">
        <v>3075</v>
      </c>
      <c r="I533" s="13">
        <v>254.84</v>
      </c>
    </row>
    <row r="534" spans="1:9" ht="12.75">
      <c r="A534" t="s">
        <v>496</v>
      </c>
      <c r="B534" s="14">
        <v>6467</v>
      </c>
      <c r="C534" s="24">
        <v>218.63</v>
      </c>
      <c r="D534" s="13">
        <v>5921</v>
      </c>
      <c r="E534" s="13">
        <v>237.8</v>
      </c>
      <c r="F534" s="14">
        <v>6078</v>
      </c>
      <c r="G534" s="13">
        <v>234.85</v>
      </c>
      <c r="H534" s="14">
        <v>6525.67</v>
      </c>
      <c r="I534" s="13">
        <v>243.69</v>
      </c>
    </row>
    <row r="535" spans="1:9" ht="12.75">
      <c r="A535" t="s">
        <v>520</v>
      </c>
      <c r="B535" s="14">
        <v>12742</v>
      </c>
      <c r="C535" s="24">
        <v>233.9</v>
      </c>
      <c r="D535" s="13">
        <v>13442</v>
      </c>
      <c r="E535" s="13">
        <v>230.96</v>
      </c>
      <c r="F535" s="14">
        <v>13689</v>
      </c>
      <c r="G535" s="13">
        <v>233.9</v>
      </c>
      <c r="H535" s="14">
        <v>13265.67</v>
      </c>
      <c r="I535" s="13">
        <v>245.69</v>
      </c>
    </row>
    <row r="536" spans="1:9" ht="12.75">
      <c r="A536" t="s">
        <v>486</v>
      </c>
      <c r="B536" s="14">
        <v>1768</v>
      </c>
      <c r="C536" s="24">
        <v>278.05</v>
      </c>
      <c r="D536" s="13">
        <v>1983</v>
      </c>
      <c r="E536" s="13">
        <v>268.81</v>
      </c>
      <c r="F536" s="14">
        <v>1993</v>
      </c>
      <c r="G536" s="13">
        <v>287.3</v>
      </c>
      <c r="H536" s="14">
        <v>1919</v>
      </c>
      <c r="I536" s="13">
        <v>288.84</v>
      </c>
    </row>
    <row r="537" spans="1:9" ht="12.75">
      <c r="A537" t="s">
        <v>457</v>
      </c>
      <c r="B537" s="14">
        <v>1767</v>
      </c>
      <c r="C537" s="24">
        <v>254.02</v>
      </c>
      <c r="D537" s="13">
        <v>1529</v>
      </c>
      <c r="E537" s="13">
        <v>252.46</v>
      </c>
      <c r="F537" s="14">
        <v>1635</v>
      </c>
      <c r="G537" s="13">
        <v>250.9</v>
      </c>
      <c r="H537" s="14">
        <v>1696.33</v>
      </c>
      <c r="I537" s="13">
        <v>254.02</v>
      </c>
    </row>
    <row r="538" spans="1:9" ht="12.75">
      <c r="A538" t="s">
        <v>484</v>
      </c>
      <c r="B538" s="14">
        <v>6242</v>
      </c>
      <c r="C538" s="24">
        <v>232.12</v>
      </c>
      <c r="D538" s="13">
        <v>7015</v>
      </c>
      <c r="E538" s="13">
        <v>233.53</v>
      </c>
      <c r="F538" s="14">
        <v>7050</v>
      </c>
      <c r="G538" s="13">
        <v>253.24</v>
      </c>
      <c r="H538" s="14">
        <v>7224.67</v>
      </c>
      <c r="I538" s="13">
        <v>249.02</v>
      </c>
    </row>
    <row r="539" spans="1:9" ht="12.75">
      <c r="A539" t="s">
        <v>448</v>
      </c>
      <c r="B539" s="14">
        <v>6664</v>
      </c>
      <c r="C539" s="24">
        <v>238.57</v>
      </c>
      <c r="D539" s="13">
        <v>6267</v>
      </c>
      <c r="E539" s="13">
        <v>234.53</v>
      </c>
      <c r="F539" s="14">
        <v>6418</v>
      </c>
      <c r="G539" s="13">
        <v>239.91</v>
      </c>
      <c r="H539" s="14">
        <v>6922.33</v>
      </c>
      <c r="I539" s="13">
        <v>241.26</v>
      </c>
    </row>
    <row r="540" spans="1:9" ht="12.75">
      <c r="A540" t="s">
        <v>446</v>
      </c>
      <c r="B540" s="14">
        <v>1687</v>
      </c>
      <c r="C540" s="24">
        <v>267.69</v>
      </c>
      <c r="D540" s="13">
        <v>2071</v>
      </c>
      <c r="E540" s="13">
        <v>272.37</v>
      </c>
      <c r="F540" s="14">
        <v>2202</v>
      </c>
      <c r="G540" s="13">
        <v>281.74</v>
      </c>
      <c r="H540" s="14">
        <v>2231.33</v>
      </c>
      <c r="I540" s="13">
        <v>266.13</v>
      </c>
    </row>
    <row r="541" spans="1:9" ht="12.75">
      <c r="A541" t="s">
        <v>447</v>
      </c>
      <c r="B541" s="14">
        <v>2463</v>
      </c>
      <c r="C541" s="24">
        <v>278.74</v>
      </c>
      <c r="D541" s="13">
        <v>2265</v>
      </c>
      <c r="E541" s="13">
        <v>269.45</v>
      </c>
      <c r="F541" s="14">
        <v>2306</v>
      </c>
      <c r="G541" s="13">
        <v>274.09</v>
      </c>
      <c r="H541" s="14">
        <v>2274.67</v>
      </c>
      <c r="I541" s="13">
        <v>269.45</v>
      </c>
    </row>
    <row r="542" spans="1:9" ht="12.75">
      <c r="A542" t="s">
        <v>445</v>
      </c>
      <c r="B542" s="14">
        <v>4478</v>
      </c>
      <c r="C542" s="24">
        <v>248.21</v>
      </c>
      <c r="D542" s="13">
        <v>4347</v>
      </c>
      <c r="E542" s="13">
        <v>243.68</v>
      </c>
      <c r="F542" s="14">
        <v>4528</v>
      </c>
      <c r="G542" s="13">
        <v>236.12</v>
      </c>
      <c r="H542" s="14">
        <v>4684.33</v>
      </c>
      <c r="I542" s="13">
        <v>243.68</v>
      </c>
    </row>
    <row r="543" spans="1:9" ht="12.75">
      <c r="A543" t="s">
        <v>492</v>
      </c>
      <c r="B543" s="14">
        <v>6759</v>
      </c>
      <c r="C543" s="24">
        <v>212.72</v>
      </c>
      <c r="D543" s="13">
        <v>6573</v>
      </c>
      <c r="E543" s="13">
        <v>224.36</v>
      </c>
      <c r="F543" s="14">
        <v>6355</v>
      </c>
      <c r="G543" s="13">
        <v>237.45</v>
      </c>
      <c r="H543" s="14">
        <v>7517</v>
      </c>
      <c r="I543" s="13">
        <v>250.54</v>
      </c>
    </row>
    <row r="544" spans="1:9" ht="12.75">
      <c r="A544" t="s">
        <v>518</v>
      </c>
      <c r="B544" s="14">
        <v>7567</v>
      </c>
      <c r="C544" s="24">
        <v>256.76</v>
      </c>
      <c r="D544" s="13">
        <v>8004</v>
      </c>
      <c r="E544" s="13">
        <v>247.27</v>
      </c>
      <c r="F544" s="14">
        <v>8368</v>
      </c>
      <c r="G544" s="13">
        <v>250.43</v>
      </c>
      <c r="H544" s="14">
        <v>7915.33</v>
      </c>
      <c r="I544" s="13">
        <v>261.51</v>
      </c>
    </row>
    <row r="545" spans="1:9" ht="12.75">
      <c r="A545" t="s">
        <v>455</v>
      </c>
      <c r="B545" s="14">
        <v>9665</v>
      </c>
      <c r="C545" s="24">
        <v>227.03</v>
      </c>
      <c r="D545" s="13">
        <v>10020</v>
      </c>
      <c r="E545" s="13">
        <v>232.02</v>
      </c>
      <c r="F545" s="14">
        <v>9639</v>
      </c>
      <c r="G545" s="13">
        <v>228.28</v>
      </c>
      <c r="H545" s="14">
        <v>10263</v>
      </c>
      <c r="I545" s="13">
        <v>228.28</v>
      </c>
    </row>
    <row r="546" spans="1:9" ht="12.75">
      <c r="A546" t="s">
        <v>452</v>
      </c>
      <c r="B546" s="14">
        <v>6927</v>
      </c>
      <c r="C546" s="24">
        <v>252.67</v>
      </c>
      <c r="D546" s="13">
        <v>6370</v>
      </c>
      <c r="E546" s="13">
        <v>254.06</v>
      </c>
      <c r="F546" s="14">
        <v>6666</v>
      </c>
      <c r="G546" s="13">
        <v>260.99</v>
      </c>
      <c r="H546" s="14">
        <v>6080.33</v>
      </c>
      <c r="I546" s="13">
        <v>258.22</v>
      </c>
    </row>
    <row r="547" spans="1:9" ht="12.75">
      <c r="A547" t="s">
        <v>462</v>
      </c>
      <c r="B547" s="14">
        <v>6658</v>
      </c>
      <c r="C547" s="24">
        <v>267.85</v>
      </c>
      <c r="D547" s="13">
        <v>6107</v>
      </c>
      <c r="E547" s="13">
        <v>266.34</v>
      </c>
      <c r="F547" s="14">
        <v>6137</v>
      </c>
      <c r="G547" s="13">
        <v>269.35</v>
      </c>
      <c r="H547" s="14">
        <v>6442</v>
      </c>
      <c r="I547" s="13">
        <v>270.85</v>
      </c>
    </row>
    <row r="548" spans="1:9" ht="12.75">
      <c r="A548" t="s">
        <v>427</v>
      </c>
      <c r="B548" s="14">
        <v>7690</v>
      </c>
      <c r="C548" s="24">
        <v>245.62</v>
      </c>
      <c r="D548" s="13">
        <v>7725</v>
      </c>
      <c r="E548" s="13">
        <v>247.03</v>
      </c>
      <c r="F548" s="14">
        <v>7874</v>
      </c>
      <c r="G548" s="13">
        <v>252.67</v>
      </c>
      <c r="H548" s="14">
        <v>7738.67</v>
      </c>
      <c r="I548" s="13">
        <v>248.44</v>
      </c>
    </row>
    <row r="549" spans="1:9" ht="12.75">
      <c r="A549" t="s">
        <v>453</v>
      </c>
      <c r="B549" s="14">
        <v>3227</v>
      </c>
      <c r="C549" s="24">
        <v>233.86</v>
      </c>
      <c r="D549" s="13">
        <v>3524</v>
      </c>
      <c r="E549" s="13">
        <v>232.53</v>
      </c>
      <c r="F549" s="14">
        <v>3839</v>
      </c>
      <c r="G549" s="13">
        <v>239.19</v>
      </c>
      <c r="H549" s="14">
        <v>4179</v>
      </c>
      <c r="I549" s="13">
        <v>243.18</v>
      </c>
    </row>
    <row r="550" spans="1:9" ht="12.75">
      <c r="A550" t="s">
        <v>454</v>
      </c>
      <c r="B550" s="14">
        <v>6365</v>
      </c>
      <c r="C550" s="24">
        <v>216.71</v>
      </c>
      <c r="D550" s="13">
        <v>6820</v>
      </c>
      <c r="E550" s="13">
        <v>215.52</v>
      </c>
      <c r="F550" s="14">
        <v>6749</v>
      </c>
      <c r="G550" s="13">
        <v>213.13</v>
      </c>
      <c r="H550" s="14">
        <v>6695.33</v>
      </c>
      <c r="I550" s="13">
        <v>213.13</v>
      </c>
    </row>
    <row r="551" spans="1:9" ht="12.75">
      <c r="A551" t="s">
        <v>463</v>
      </c>
      <c r="B551" s="14">
        <v>4576</v>
      </c>
      <c r="C551" s="24">
        <v>249.92</v>
      </c>
      <c r="D551" s="13">
        <v>4650</v>
      </c>
      <c r="E551" s="13">
        <v>248.56</v>
      </c>
      <c r="F551" s="14">
        <v>4841</v>
      </c>
      <c r="G551" s="13">
        <v>248.56</v>
      </c>
      <c r="H551" s="14">
        <v>4785.33</v>
      </c>
      <c r="I551" s="13">
        <v>251.27</v>
      </c>
    </row>
    <row r="552" spans="1:9" ht="12.75">
      <c r="A552" t="s">
        <v>352</v>
      </c>
      <c r="B552" s="14">
        <v>9750</v>
      </c>
      <c r="C552" s="24">
        <v>208.62</v>
      </c>
      <c r="D552" s="13">
        <v>10182</v>
      </c>
      <c r="E552" s="13">
        <v>207.42</v>
      </c>
      <c r="F552" s="14">
        <v>9739</v>
      </c>
      <c r="G552" s="13">
        <v>205</v>
      </c>
      <c r="H552" s="14">
        <v>9560</v>
      </c>
      <c r="I552" s="13">
        <v>203.79</v>
      </c>
    </row>
    <row r="553" spans="1:9" ht="12.75">
      <c r="A553" t="s">
        <v>351</v>
      </c>
      <c r="B553" s="14">
        <v>6613</v>
      </c>
      <c r="C553" s="24">
        <v>193.32</v>
      </c>
      <c r="D553" s="13">
        <v>6488</v>
      </c>
      <c r="E553" s="13">
        <v>186.21</v>
      </c>
      <c r="F553" s="14">
        <v>5590</v>
      </c>
      <c r="G553" s="13">
        <v>198.07</v>
      </c>
      <c r="H553" s="14">
        <v>6525</v>
      </c>
      <c r="I553" s="13">
        <v>207.55</v>
      </c>
    </row>
    <row r="554" spans="1:9" ht="12.75">
      <c r="A554" t="s">
        <v>350</v>
      </c>
      <c r="B554" s="14">
        <v>6470</v>
      </c>
      <c r="C554" s="24">
        <v>226.07</v>
      </c>
      <c r="D554" s="13">
        <v>7151</v>
      </c>
      <c r="E554" s="13">
        <v>231.57</v>
      </c>
      <c r="F554" s="14">
        <v>6745</v>
      </c>
      <c r="G554" s="13">
        <v>234.32</v>
      </c>
      <c r="H554" s="14">
        <v>6537.33</v>
      </c>
      <c r="I554" s="13">
        <v>234.32</v>
      </c>
    </row>
    <row r="555" spans="1:9" ht="12.75">
      <c r="A555" t="s">
        <v>349</v>
      </c>
      <c r="B555" s="14">
        <v>10172</v>
      </c>
      <c r="C555" s="24">
        <v>217.32</v>
      </c>
      <c r="D555" s="13">
        <v>9024</v>
      </c>
      <c r="E555" s="13">
        <v>216.05</v>
      </c>
      <c r="F555" s="14">
        <v>8173</v>
      </c>
      <c r="G555" s="13">
        <v>214.77</v>
      </c>
      <c r="H555" s="14">
        <v>9122</v>
      </c>
      <c r="I555" s="13">
        <v>216.05</v>
      </c>
    </row>
    <row r="556" spans="1:9" ht="12.75">
      <c r="A556" t="s">
        <v>548</v>
      </c>
      <c r="B556" s="14">
        <v>5937</v>
      </c>
      <c r="C556" s="24">
        <v>188.39</v>
      </c>
      <c r="D556" s="13">
        <v>6186</v>
      </c>
      <c r="E556" s="13">
        <v>206.53</v>
      </c>
      <c r="F556" s="14">
        <v>5752</v>
      </c>
      <c r="G556" s="13">
        <v>210.72</v>
      </c>
      <c r="H556" s="14">
        <v>5905</v>
      </c>
      <c r="I556" s="13">
        <v>221.89</v>
      </c>
    </row>
    <row r="557" spans="1:9" ht="12.75">
      <c r="A557" t="s">
        <v>511</v>
      </c>
      <c r="B557" s="14">
        <v>7431</v>
      </c>
      <c r="C557" s="24">
        <v>214.68</v>
      </c>
      <c r="D557" s="13">
        <v>7728</v>
      </c>
      <c r="E557" s="13">
        <v>216.11</v>
      </c>
      <c r="F557" s="14">
        <v>8024</v>
      </c>
      <c r="G557" s="13">
        <v>233.29</v>
      </c>
      <c r="H557" s="14">
        <v>7700</v>
      </c>
      <c r="I557" s="13">
        <v>234.73</v>
      </c>
    </row>
    <row r="558" spans="1:9" ht="12.75">
      <c r="A558" t="s">
        <v>502</v>
      </c>
      <c r="B558" s="14">
        <v>12055</v>
      </c>
      <c r="C558" s="24">
        <v>235.44</v>
      </c>
      <c r="D558" s="13">
        <v>12426</v>
      </c>
      <c r="E558" s="13">
        <v>238.64</v>
      </c>
      <c r="F558" s="14">
        <v>13216</v>
      </c>
      <c r="G558" s="13">
        <v>251.41</v>
      </c>
      <c r="H558" s="14">
        <v>13870.33</v>
      </c>
      <c r="I558" s="13">
        <v>254.61</v>
      </c>
    </row>
    <row r="559" spans="1:9" ht="12.75">
      <c r="A559" t="s">
        <v>501</v>
      </c>
      <c r="B559" s="14">
        <v>5443</v>
      </c>
      <c r="C559" s="24">
        <v>229.2</v>
      </c>
      <c r="D559" s="13">
        <v>5600</v>
      </c>
      <c r="E559" s="13">
        <v>230.78</v>
      </c>
      <c r="F559" s="14">
        <v>5498</v>
      </c>
      <c r="G559" s="13">
        <v>232.36</v>
      </c>
      <c r="H559" s="14">
        <v>5632.33</v>
      </c>
      <c r="I559" s="13">
        <v>256.06</v>
      </c>
    </row>
    <row r="560" spans="1:9" ht="12.75">
      <c r="A560" t="s">
        <v>540</v>
      </c>
      <c r="B560" s="14">
        <v>5439</v>
      </c>
      <c r="C560" s="24">
        <v>213.01</v>
      </c>
      <c r="D560" s="13">
        <v>5194</v>
      </c>
      <c r="E560" s="13">
        <v>233.1</v>
      </c>
      <c r="F560" s="14">
        <v>5480</v>
      </c>
      <c r="G560" s="13">
        <v>239.28</v>
      </c>
      <c r="H560" s="14">
        <v>5503</v>
      </c>
      <c r="I560" s="13">
        <v>243.92</v>
      </c>
    </row>
    <row r="561" spans="1:9" ht="12.75">
      <c r="A561" t="s">
        <v>514</v>
      </c>
      <c r="B561" s="14">
        <v>6811</v>
      </c>
      <c r="C561" s="24">
        <v>216.68</v>
      </c>
      <c r="D561" s="13">
        <v>6723</v>
      </c>
      <c r="E561" s="13">
        <v>225.73</v>
      </c>
      <c r="F561" s="14">
        <v>7043</v>
      </c>
      <c r="G561" s="13">
        <v>236.28</v>
      </c>
      <c r="H561" s="14">
        <v>6985</v>
      </c>
      <c r="I561" s="13">
        <v>254.36</v>
      </c>
    </row>
    <row r="562" spans="1:9" ht="12.75">
      <c r="A562" t="s">
        <v>450</v>
      </c>
      <c r="B562" s="14">
        <v>4874</v>
      </c>
      <c r="C562" s="24">
        <v>183.36</v>
      </c>
      <c r="D562" s="13">
        <v>4799</v>
      </c>
      <c r="E562" s="13">
        <v>199.37</v>
      </c>
      <c r="F562" s="14">
        <v>4278</v>
      </c>
      <c r="G562" s="13">
        <v>215.38</v>
      </c>
      <c r="H562" s="14">
        <v>3946</v>
      </c>
      <c r="I562" s="13">
        <v>210.45</v>
      </c>
    </row>
    <row r="563" spans="1:9" ht="12.75">
      <c r="A563" t="s">
        <v>175</v>
      </c>
      <c r="B563" s="14">
        <v>4984</v>
      </c>
      <c r="C563" s="24">
        <v>231.79</v>
      </c>
      <c r="D563" s="13">
        <v>4997</v>
      </c>
      <c r="E563" s="13">
        <v>227.76</v>
      </c>
      <c r="F563" s="14">
        <v>4872</v>
      </c>
      <c r="G563" s="13">
        <v>227.76</v>
      </c>
      <c r="H563" s="14">
        <v>4901.67</v>
      </c>
      <c r="I563" s="13">
        <v>231.79</v>
      </c>
    </row>
    <row r="564" spans="1:9" ht="12.75">
      <c r="A564" t="s">
        <v>348</v>
      </c>
      <c r="B564" s="14">
        <v>7336</v>
      </c>
      <c r="C564" s="24">
        <v>210.36</v>
      </c>
      <c r="D564" s="13">
        <v>6900</v>
      </c>
      <c r="E564" s="13">
        <v>199.7</v>
      </c>
      <c r="F564" s="14">
        <v>6783</v>
      </c>
      <c r="G564" s="13">
        <v>206.36</v>
      </c>
      <c r="H564" s="14">
        <v>6351.67</v>
      </c>
      <c r="I564" s="13">
        <v>203.7</v>
      </c>
    </row>
    <row r="565" spans="1:9" ht="12.75">
      <c r="A565" t="s">
        <v>102</v>
      </c>
      <c r="B565" s="14">
        <v>3592</v>
      </c>
      <c r="C565" s="24">
        <v>276.78</v>
      </c>
      <c r="D565" s="13">
        <v>2683</v>
      </c>
      <c r="E565" s="13">
        <v>273.36</v>
      </c>
      <c r="F565" s="14">
        <v>2738</v>
      </c>
      <c r="G565" s="13">
        <v>281.91</v>
      </c>
      <c r="H565" s="14">
        <v>2562</v>
      </c>
      <c r="I565" s="13">
        <v>269.93</v>
      </c>
    </row>
    <row r="566" spans="1:9" ht="12.75">
      <c r="A566" t="s">
        <v>7</v>
      </c>
      <c r="B566" s="14">
        <v>11673</v>
      </c>
      <c r="C566" s="24">
        <v>258.56</v>
      </c>
      <c r="D566" s="13">
        <v>11460</v>
      </c>
      <c r="E566" s="13">
        <v>261.55</v>
      </c>
      <c r="F566" s="14">
        <v>11534</v>
      </c>
      <c r="G566" s="13">
        <v>255.57</v>
      </c>
      <c r="H566" s="14">
        <v>11485.33</v>
      </c>
      <c r="I566" s="13">
        <v>255.57</v>
      </c>
    </row>
    <row r="567" spans="1:9" ht="12.75">
      <c r="A567" t="s">
        <v>545</v>
      </c>
      <c r="B567" s="14">
        <v>4699</v>
      </c>
      <c r="C567" s="24">
        <v>220.92</v>
      </c>
      <c r="D567" s="13">
        <v>4413</v>
      </c>
      <c r="E567" s="13">
        <v>227.25</v>
      </c>
      <c r="F567" s="14">
        <v>4470</v>
      </c>
      <c r="G567" s="13">
        <v>223.45</v>
      </c>
      <c r="H567" s="14">
        <v>4673.33</v>
      </c>
      <c r="I567" s="13">
        <v>227.25</v>
      </c>
    </row>
    <row r="568" spans="1:9" ht="12.75">
      <c r="A568" t="s">
        <v>190</v>
      </c>
      <c r="B568" s="14">
        <v>7795</v>
      </c>
      <c r="C568" s="24">
        <v>235.44</v>
      </c>
      <c r="D568" s="13">
        <v>8142</v>
      </c>
      <c r="E568" s="13">
        <v>238.26</v>
      </c>
      <c r="F568" s="14">
        <v>8276</v>
      </c>
      <c r="G568" s="13">
        <v>241.09</v>
      </c>
      <c r="H568" s="14">
        <v>8562.33</v>
      </c>
      <c r="I568" s="13">
        <v>243.91</v>
      </c>
    </row>
    <row r="569" spans="1:9" ht="12.75">
      <c r="A569" t="s">
        <v>191</v>
      </c>
      <c r="B569" s="14">
        <v>7270</v>
      </c>
      <c r="C569" s="24">
        <v>251.99</v>
      </c>
      <c r="D569" s="13">
        <v>7229</v>
      </c>
      <c r="E569" s="13">
        <v>253.5</v>
      </c>
      <c r="F569" s="14">
        <v>7584</v>
      </c>
      <c r="G569" s="13">
        <v>251.99</v>
      </c>
      <c r="H569" s="14">
        <v>7455.33</v>
      </c>
      <c r="I569" s="13">
        <v>255.01</v>
      </c>
    </row>
    <row r="570" spans="1:9" ht="12.75">
      <c r="A570" t="s">
        <v>19</v>
      </c>
      <c r="B570" s="14">
        <v>5223</v>
      </c>
      <c r="C570" s="24">
        <v>245.08</v>
      </c>
      <c r="D570" s="13">
        <v>5602</v>
      </c>
      <c r="E570" s="13">
        <v>257.93</v>
      </c>
      <c r="F570" s="14">
        <v>5677</v>
      </c>
      <c r="G570" s="13">
        <v>237.95</v>
      </c>
      <c r="H570" s="14">
        <v>6224</v>
      </c>
      <c r="I570" s="13">
        <v>245.08</v>
      </c>
    </row>
    <row r="571" spans="1:9" ht="12.75">
      <c r="A571" t="s">
        <v>435</v>
      </c>
      <c r="B571" s="14">
        <v>7442</v>
      </c>
      <c r="C571" s="24">
        <v>237.74</v>
      </c>
      <c r="D571" s="13">
        <v>7250</v>
      </c>
      <c r="E571" s="13">
        <v>236.54</v>
      </c>
      <c r="F571" s="14">
        <v>7649</v>
      </c>
      <c r="G571" s="13">
        <v>235.35</v>
      </c>
      <c r="H571" s="14">
        <v>7634.33</v>
      </c>
      <c r="I571" s="13">
        <v>231.75</v>
      </c>
    </row>
    <row r="572" spans="1:9" ht="12.75">
      <c r="A572" t="s">
        <v>430</v>
      </c>
      <c r="B572" s="14">
        <v>8116</v>
      </c>
      <c r="C572" s="24">
        <v>206.23</v>
      </c>
      <c r="D572" s="13">
        <v>8497</v>
      </c>
      <c r="E572" s="13">
        <v>208.76</v>
      </c>
      <c r="F572" s="14">
        <v>8588</v>
      </c>
      <c r="G572" s="13">
        <v>211.29</v>
      </c>
      <c r="H572" s="14">
        <v>8911.33</v>
      </c>
      <c r="I572" s="13">
        <v>207.49</v>
      </c>
    </row>
    <row r="573" spans="1:9" ht="12.75">
      <c r="A573" t="s">
        <v>458</v>
      </c>
      <c r="B573" s="14">
        <v>6050</v>
      </c>
      <c r="C573" s="24">
        <v>256.56</v>
      </c>
      <c r="D573" s="13">
        <v>5821</v>
      </c>
      <c r="E573" s="13">
        <v>255.06</v>
      </c>
      <c r="F573" s="14">
        <v>5139</v>
      </c>
      <c r="G573" s="13">
        <v>252.05</v>
      </c>
      <c r="H573" s="14">
        <v>6183.33</v>
      </c>
      <c r="I573" s="13">
        <v>238.51</v>
      </c>
    </row>
    <row r="574" spans="1:9" ht="12.75">
      <c r="A574" t="s">
        <v>487</v>
      </c>
      <c r="B574" s="14">
        <v>6221</v>
      </c>
      <c r="C574" s="24">
        <v>276.22</v>
      </c>
      <c r="D574" s="13">
        <v>6566</v>
      </c>
      <c r="E574" s="13">
        <v>277.86</v>
      </c>
      <c r="F574" s="14">
        <v>6756</v>
      </c>
      <c r="G574" s="13">
        <v>276.22</v>
      </c>
      <c r="H574" s="14">
        <v>6726.33</v>
      </c>
      <c r="I574" s="13">
        <v>272.94</v>
      </c>
    </row>
    <row r="575" spans="1:9" ht="12.75">
      <c r="A575" t="s">
        <v>291</v>
      </c>
      <c r="B575" s="14">
        <v>11660</v>
      </c>
      <c r="C575" s="24">
        <v>198.6</v>
      </c>
      <c r="D575" s="13">
        <v>11598</v>
      </c>
      <c r="E575" s="13">
        <v>196.25</v>
      </c>
      <c r="F575" s="14">
        <v>12207</v>
      </c>
      <c r="G575" s="13">
        <v>202.13</v>
      </c>
      <c r="H575" s="14">
        <v>11289.33</v>
      </c>
      <c r="I575" s="13">
        <v>198.6</v>
      </c>
    </row>
    <row r="576" spans="1:9" ht="12.75">
      <c r="A576" t="s">
        <v>123</v>
      </c>
      <c r="B576" s="14">
        <v>6523</v>
      </c>
      <c r="C576" s="24">
        <v>213.74</v>
      </c>
      <c r="D576" s="13">
        <v>6338</v>
      </c>
      <c r="E576" s="13">
        <v>211.36</v>
      </c>
      <c r="F576" s="14">
        <v>6668</v>
      </c>
      <c r="G576" s="13">
        <v>218.5</v>
      </c>
      <c r="H576" s="14">
        <v>6648.33</v>
      </c>
      <c r="I576" s="13">
        <v>212.55</v>
      </c>
    </row>
    <row r="577" spans="1:9" ht="12.75">
      <c r="A577" t="s">
        <v>526</v>
      </c>
      <c r="B577" s="14">
        <v>11144</v>
      </c>
      <c r="C577" s="24">
        <v>249.96</v>
      </c>
      <c r="D577" s="13">
        <v>7546</v>
      </c>
      <c r="E577" s="13">
        <v>252.93</v>
      </c>
      <c r="F577" s="14">
        <v>11210</v>
      </c>
      <c r="G577" s="13">
        <v>254.42</v>
      </c>
      <c r="H577" s="14">
        <v>10664</v>
      </c>
      <c r="I577" s="13">
        <v>255.9</v>
      </c>
    </row>
    <row r="578" spans="1:9" ht="12.75">
      <c r="A578" t="s">
        <v>420</v>
      </c>
      <c r="B578" s="14">
        <v>7987</v>
      </c>
      <c r="C578" s="24">
        <v>238.73</v>
      </c>
      <c r="D578" s="13">
        <v>7704</v>
      </c>
      <c r="E578" s="13">
        <v>241.72</v>
      </c>
      <c r="F578" s="14">
        <v>7802</v>
      </c>
      <c r="G578" s="13">
        <v>244.71</v>
      </c>
      <c r="H578" s="14">
        <v>7494</v>
      </c>
      <c r="I578" s="13">
        <v>252.19</v>
      </c>
    </row>
    <row r="579" spans="1:9" ht="12.75">
      <c r="A579" t="s">
        <v>476</v>
      </c>
      <c r="B579" s="14">
        <v>5587</v>
      </c>
      <c r="C579" s="24">
        <v>234.11</v>
      </c>
      <c r="D579" s="13">
        <v>5946</v>
      </c>
      <c r="E579" s="13">
        <v>238.13</v>
      </c>
      <c r="F579" s="14">
        <v>6096</v>
      </c>
      <c r="G579" s="13">
        <v>238.13</v>
      </c>
      <c r="H579" s="14">
        <v>6179.33</v>
      </c>
      <c r="I579" s="13">
        <v>242.16</v>
      </c>
    </row>
    <row r="580" spans="1:9" ht="12.75">
      <c r="A580" t="s">
        <v>231</v>
      </c>
      <c r="B580" s="14">
        <v>2213</v>
      </c>
      <c r="C580" s="24">
        <v>239.38</v>
      </c>
      <c r="D580" s="13">
        <v>2330</v>
      </c>
      <c r="E580" s="13">
        <v>234.25</v>
      </c>
      <c r="F580" s="14">
        <v>2151</v>
      </c>
      <c r="G580" s="13">
        <v>239.38</v>
      </c>
      <c r="H580" s="14">
        <v>2092.67</v>
      </c>
      <c r="I580" s="13">
        <v>253.07</v>
      </c>
    </row>
    <row r="581" spans="1:9" ht="12.75">
      <c r="A581" t="s">
        <v>20</v>
      </c>
      <c r="B581" s="14">
        <v>5229</v>
      </c>
      <c r="C581" s="24">
        <v>266.35</v>
      </c>
      <c r="D581" s="13">
        <v>5224</v>
      </c>
      <c r="E581" s="13">
        <v>274.56</v>
      </c>
      <c r="F581" s="14">
        <v>5226</v>
      </c>
      <c r="G581" s="13">
        <v>277.84</v>
      </c>
      <c r="H581" s="14">
        <v>5189</v>
      </c>
      <c r="I581" s="13">
        <v>271.27</v>
      </c>
    </row>
    <row r="582" spans="1:9" ht="12.75">
      <c r="A582" t="s">
        <v>342</v>
      </c>
      <c r="B582" s="14">
        <v>1044</v>
      </c>
      <c r="C582" s="24">
        <v>274.59</v>
      </c>
      <c r="D582" s="13">
        <v>1252</v>
      </c>
      <c r="E582" s="13">
        <v>282.6</v>
      </c>
      <c r="F582" s="14">
        <v>1369</v>
      </c>
      <c r="G582" s="13">
        <v>271.39</v>
      </c>
      <c r="H582" s="14">
        <v>1301</v>
      </c>
      <c r="I582" s="13">
        <v>281</v>
      </c>
    </row>
    <row r="583" spans="1:9" ht="12.75">
      <c r="A583" t="s">
        <v>586</v>
      </c>
      <c r="B583" s="14">
        <v>12220</v>
      </c>
      <c r="C583" s="24">
        <v>213.23</v>
      </c>
      <c r="D583" s="13">
        <v>12448</v>
      </c>
      <c r="E583" s="13">
        <v>214.52</v>
      </c>
      <c r="F583" s="14">
        <v>11929</v>
      </c>
      <c r="G583" s="13">
        <v>218.4</v>
      </c>
      <c r="H583" s="14">
        <v>11362.33</v>
      </c>
      <c r="I583" s="13">
        <v>222.28</v>
      </c>
    </row>
    <row r="584" spans="1:9" ht="12.75">
      <c r="A584" t="s">
        <v>269</v>
      </c>
      <c r="B584" s="14">
        <v>7993</v>
      </c>
      <c r="C584" s="24">
        <v>231.43</v>
      </c>
      <c r="D584" s="13">
        <v>7580</v>
      </c>
      <c r="E584" s="13">
        <v>234.29</v>
      </c>
      <c r="F584" s="14">
        <v>5546</v>
      </c>
      <c r="G584" s="13">
        <v>232.86</v>
      </c>
      <c r="H584" s="14">
        <v>7513</v>
      </c>
      <c r="I584" s="13">
        <v>228.56</v>
      </c>
    </row>
    <row r="585" spans="1:9" ht="12.75">
      <c r="A585" t="s">
        <v>194</v>
      </c>
      <c r="B585" s="14">
        <v>7251</v>
      </c>
      <c r="C585" s="24">
        <v>252.81</v>
      </c>
      <c r="D585" s="13">
        <v>7063</v>
      </c>
      <c r="E585" s="13">
        <v>254.3</v>
      </c>
      <c r="F585" s="14">
        <v>7473</v>
      </c>
      <c r="G585" s="13">
        <v>257.26</v>
      </c>
      <c r="H585" s="14">
        <v>7587.33</v>
      </c>
      <c r="I585" s="13">
        <v>258.74</v>
      </c>
    </row>
    <row r="586" spans="1:9" ht="12.75">
      <c r="A586" t="s">
        <v>34</v>
      </c>
      <c r="B586" s="14">
        <v>4985</v>
      </c>
      <c r="C586" s="24">
        <v>252.27</v>
      </c>
      <c r="D586" s="13">
        <v>3352</v>
      </c>
      <c r="E586" s="13">
        <v>252.27</v>
      </c>
      <c r="F586" s="14">
        <v>4945</v>
      </c>
      <c r="G586" s="13">
        <v>243.3</v>
      </c>
      <c r="H586" s="14">
        <v>5124</v>
      </c>
      <c r="I586" s="13">
        <v>240.31</v>
      </c>
    </row>
    <row r="587" spans="1:9" ht="12.75">
      <c r="A587" t="s">
        <v>79</v>
      </c>
      <c r="B587" s="14">
        <v>7037</v>
      </c>
      <c r="C587" s="24">
        <v>230.01</v>
      </c>
      <c r="D587" s="13">
        <v>4869</v>
      </c>
      <c r="E587" s="13">
        <v>232.58</v>
      </c>
      <c r="F587" s="14">
        <v>4177</v>
      </c>
      <c r="G587" s="13">
        <v>227.45</v>
      </c>
      <c r="H587" s="14">
        <v>2237.67</v>
      </c>
      <c r="I587" s="13">
        <v>223.61</v>
      </c>
    </row>
    <row r="588" spans="1:9" ht="12.75">
      <c r="A588" t="s">
        <v>21</v>
      </c>
      <c r="B588" s="14">
        <v>6181</v>
      </c>
      <c r="C588" s="24">
        <v>218.44</v>
      </c>
      <c r="D588" s="13">
        <v>6045</v>
      </c>
      <c r="E588" s="13">
        <v>215.92</v>
      </c>
      <c r="F588" s="14">
        <v>6225</v>
      </c>
      <c r="G588" s="13">
        <v>218.44</v>
      </c>
      <c r="H588" s="14">
        <v>6470</v>
      </c>
      <c r="I588" s="13">
        <v>218.44</v>
      </c>
    </row>
    <row r="589" spans="1:9" ht="12.75">
      <c r="A589" t="s">
        <v>69</v>
      </c>
      <c r="B589" s="14">
        <v>2509</v>
      </c>
      <c r="C589" s="24">
        <v>267.39</v>
      </c>
      <c r="D589" s="13">
        <v>2748</v>
      </c>
      <c r="E589" s="13">
        <v>280.99</v>
      </c>
      <c r="F589" s="14">
        <v>3043</v>
      </c>
      <c r="G589" s="13">
        <v>263.99</v>
      </c>
      <c r="H589" s="14">
        <v>3101.67</v>
      </c>
      <c r="I589" s="13">
        <v>272.49</v>
      </c>
    </row>
    <row r="590" spans="1:9" ht="12.75">
      <c r="A590" t="s">
        <v>96</v>
      </c>
      <c r="B590" s="14">
        <v>6594</v>
      </c>
      <c r="C590" s="24">
        <v>251</v>
      </c>
      <c r="D590" s="13">
        <v>6379</v>
      </c>
      <c r="E590" s="13">
        <v>252.64</v>
      </c>
      <c r="F590" s="14">
        <v>6383</v>
      </c>
      <c r="G590" s="13">
        <v>236.23</v>
      </c>
      <c r="H590" s="14">
        <v>6313.67</v>
      </c>
      <c r="I590" s="13">
        <v>267.41</v>
      </c>
    </row>
    <row r="591" spans="1:9" ht="12.75">
      <c r="A591" t="s">
        <v>505</v>
      </c>
      <c r="B591" s="14">
        <v>5212</v>
      </c>
      <c r="C591" s="24">
        <v>287.15</v>
      </c>
      <c r="D591" s="13">
        <v>5544</v>
      </c>
      <c r="E591" s="13">
        <v>283.73</v>
      </c>
      <c r="F591" s="14">
        <v>5855</v>
      </c>
      <c r="G591" s="13">
        <v>283.73</v>
      </c>
      <c r="H591" s="14">
        <v>5979</v>
      </c>
      <c r="I591" s="13">
        <v>285.44</v>
      </c>
    </row>
    <row r="592" spans="1:9" ht="12.75">
      <c r="A592" t="s">
        <v>150</v>
      </c>
      <c r="B592" s="14">
        <v>4622</v>
      </c>
      <c r="C592" s="24">
        <v>204.71</v>
      </c>
      <c r="D592" s="13">
        <v>4632</v>
      </c>
      <c r="E592" s="13">
        <v>209.87</v>
      </c>
      <c r="F592" s="14">
        <v>5375</v>
      </c>
      <c r="G592" s="13">
        <v>215.04</v>
      </c>
      <c r="H592" s="14">
        <v>5950</v>
      </c>
      <c r="I592" s="13">
        <v>208.58</v>
      </c>
    </row>
    <row r="593" spans="1:9" ht="12.75">
      <c r="A593" t="s">
        <v>412</v>
      </c>
      <c r="B593" s="14">
        <v>6483</v>
      </c>
      <c r="C593" s="24">
        <v>234.38</v>
      </c>
      <c r="D593" s="13">
        <v>4116</v>
      </c>
      <c r="E593" s="13">
        <v>230.28</v>
      </c>
      <c r="F593" s="14">
        <v>4334</v>
      </c>
      <c r="G593" s="13">
        <v>230.28</v>
      </c>
      <c r="H593" s="14">
        <v>5796.33</v>
      </c>
      <c r="I593" s="13">
        <v>239.86</v>
      </c>
    </row>
    <row r="594" spans="1:9" ht="12.75">
      <c r="A594" t="s">
        <v>142</v>
      </c>
      <c r="B594" s="14">
        <v>5863</v>
      </c>
      <c r="C594" s="24">
        <v>253.77</v>
      </c>
      <c r="D594" s="13">
        <v>5928</v>
      </c>
      <c r="E594" s="13">
        <v>253.77</v>
      </c>
      <c r="F594" s="14">
        <v>5803</v>
      </c>
      <c r="G594" s="13">
        <v>252.14</v>
      </c>
      <c r="H594" s="14">
        <v>6011</v>
      </c>
      <c r="I594" s="13">
        <v>258.66</v>
      </c>
    </row>
    <row r="595" spans="1:9" ht="12.75">
      <c r="A595" t="s">
        <v>196</v>
      </c>
      <c r="B595" s="14">
        <v>5930</v>
      </c>
      <c r="C595" s="24">
        <v>195.75</v>
      </c>
      <c r="D595" s="13">
        <v>5533</v>
      </c>
      <c r="E595" s="13">
        <v>216.3</v>
      </c>
      <c r="F595" s="14">
        <v>5870</v>
      </c>
      <c r="G595" s="13">
        <v>213.56</v>
      </c>
      <c r="H595" s="14">
        <v>5788</v>
      </c>
      <c r="I595" s="13">
        <v>209.45</v>
      </c>
    </row>
    <row r="596" spans="1:9" ht="12.75">
      <c r="A596" t="s">
        <v>542</v>
      </c>
      <c r="B596" s="14">
        <v>6213</v>
      </c>
      <c r="C596" s="24">
        <v>209.13</v>
      </c>
      <c r="D596" s="13">
        <v>6011</v>
      </c>
      <c r="E596" s="13">
        <v>220.8</v>
      </c>
      <c r="F596" s="14">
        <v>6064</v>
      </c>
      <c r="G596" s="13">
        <v>219.5</v>
      </c>
      <c r="H596" s="14">
        <v>5854</v>
      </c>
      <c r="I596" s="13">
        <v>219.5</v>
      </c>
    </row>
    <row r="597" spans="1:9" ht="12.75">
      <c r="A597" t="s">
        <v>409</v>
      </c>
      <c r="B597" s="14">
        <v>13240</v>
      </c>
      <c r="C597" s="24">
        <v>218.86</v>
      </c>
      <c r="D597" s="13">
        <v>13079</v>
      </c>
      <c r="E597" s="13">
        <v>230.6</v>
      </c>
      <c r="F597" s="14">
        <v>13698</v>
      </c>
      <c r="G597" s="13">
        <v>227.99</v>
      </c>
      <c r="H597" s="14">
        <v>13377</v>
      </c>
      <c r="I597" s="13">
        <v>229.29</v>
      </c>
    </row>
    <row r="598" spans="1:9" ht="12.75">
      <c r="A598" t="s">
        <v>310</v>
      </c>
      <c r="B598" s="14">
        <v>11548</v>
      </c>
      <c r="C598" s="24">
        <v>223.53</v>
      </c>
      <c r="D598" s="13">
        <v>11205</v>
      </c>
      <c r="E598" s="13">
        <v>224.77</v>
      </c>
      <c r="F598" s="14">
        <v>10693</v>
      </c>
      <c r="G598" s="13">
        <v>227.26</v>
      </c>
      <c r="H598" s="14">
        <v>10329.67</v>
      </c>
      <c r="I598" s="13">
        <v>227.26</v>
      </c>
    </row>
    <row r="599" spans="1:9" ht="12.75">
      <c r="A599" t="s">
        <v>591</v>
      </c>
      <c r="B599" s="14">
        <v>6588</v>
      </c>
      <c r="C599" s="24">
        <v>260.62</v>
      </c>
      <c r="D599" s="13">
        <v>6652</v>
      </c>
      <c r="E599" s="13">
        <v>245.09</v>
      </c>
      <c r="F599" s="14">
        <v>6959</v>
      </c>
      <c r="G599" s="13">
        <v>243.54</v>
      </c>
      <c r="H599" s="14">
        <v>6782.67</v>
      </c>
      <c r="I599" s="13">
        <v>234.22</v>
      </c>
    </row>
    <row r="600" spans="1:9" ht="12.75">
      <c r="A600" t="s">
        <v>583</v>
      </c>
      <c r="B600" s="14">
        <v>1600</v>
      </c>
      <c r="C600" s="24">
        <v>241.32</v>
      </c>
      <c r="D600" s="13">
        <v>1843</v>
      </c>
      <c r="E600" s="13">
        <v>244.81</v>
      </c>
      <c r="F600" s="14">
        <v>1768</v>
      </c>
      <c r="G600" s="13">
        <v>255.3</v>
      </c>
      <c r="H600" s="14">
        <v>1380</v>
      </c>
      <c r="I600" s="13">
        <v>234.32</v>
      </c>
    </row>
    <row r="601" spans="1:9" ht="12.75">
      <c r="A601" t="s">
        <v>562</v>
      </c>
      <c r="B601" s="14">
        <v>5932</v>
      </c>
      <c r="C601" s="24">
        <v>240.06</v>
      </c>
      <c r="D601" s="13">
        <v>5729</v>
      </c>
      <c r="E601" s="13">
        <v>230.65</v>
      </c>
      <c r="F601" s="14">
        <v>5674</v>
      </c>
      <c r="G601" s="13">
        <v>247.9</v>
      </c>
      <c r="H601" s="14">
        <v>5373.67</v>
      </c>
      <c r="I601" s="13">
        <v>246.33</v>
      </c>
    </row>
    <row r="602" spans="1:9" ht="12.75">
      <c r="A602" t="s">
        <v>589</v>
      </c>
      <c r="B602" s="14">
        <v>2524</v>
      </c>
      <c r="C602" s="24">
        <v>271.37</v>
      </c>
      <c r="D602" s="13">
        <v>2583</v>
      </c>
      <c r="E602" s="13">
        <v>266.13</v>
      </c>
      <c r="F602" s="14">
        <v>2460</v>
      </c>
      <c r="G602" s="13">
        <v>274.87</v>
      </c>
      <c r="H602" s="14">
        <v>2331</v>
      </c>
      <c r="I602" s="13">
        <v>266.13</v>
      </c>
    </row>
    <row r="603" spans="1:9" ht="12.75">
      <c r="A603" t="s">
        <v>238</v>
      </c>
      <c r="B603" s="14">
        <v>9535</v>
      </c>
      <c r="C603" s="24">
        <v>240.32</v>
      </c>
      <c r="D603" s="13">
        <v>9447</v>
      </c>
      <c r="E603" s="13">
        <v>231.99</v>
      </c>
      <c r="F603" s="14">
        <v>9184</v>
      </c>
      <c r="G603" s="13">
        <v>234.77</v>
      </c>
      <c r="H603" s="14">
        <v>8876.33</v>
      </c>
      <c r="I603" s="13">
        <v>231.99</v>
      </c>
    </row>
    <row r="604" spans="1:9" ht="12.75">
      <c r="A604" t="s">
        <v>399</v>
      </c>
      <c r="B604" s="14">
        <v>9402</v>
      </c>
      <c r="C604" s="24">
        <v>245.03</v>
      </c>
      <c r="D604" s="13">
        <v>10006</v>
      </c>
      <c r="E604" s="13">
        <v>250.28</v>
      </c>
      <c r="F604" s="14">
        <v>10059</v>
      </c>
      <c r="G604" s="13">
        <v>248.97</v>
      </c>
      <c r="H604" s="14">
        <v>9778.33</v>
      </c>
      <c r="I604" s="13">
        <v>246.34</v>
      </c>
    </row>
    <row r="605" spans="1:9" ht="12.75">
      <c r="A605" t="s">
        <v>347</v>
      </c>
      <c r="B605" s="14">
        <v>6845</v>
      </c>
      <c r="C605" s="24">
        <v>241.49</v>
      </c>
      <c r="D605" s="13">
        <v>6767</v>
      </c>
      <c r="E605" s="13">
        <v>247.6</v>
      </c>
      <c r="F605" s="14">
        <v>6630</v>
      </c>
      <c r="G605" s="13">
        <v>252.18</v>
      </c>
      <c r="H605" s="14">
        <v>6290</v>
      </c>
      <c r="I605" s="13">
        <v>243.02</v>
      </c>
    </row>
    <row r="606" spans="1:9" ht="12.75">
      <c r="A606" t="s">
        <v>442</v>
      </c>
      <c r="B606" s="14">
        <v>6520</v>
      </c>
      <c r="C606" s="24">
        <v>232.94</v>
      </c>
      <c r="D606" s="13">
        <v>5990</v>
      </c>
      <c r="E606" s="13">
        <v>227.3</v>
      </c>
      <c r="F606" s="14">
        <v>6136</v>
      </c>
      <c r="G606" s="13">
        <v>230.12</v>
      </c>
      <c r="H606" s="14">
        <v>6672</v>
      </c>
      <c r="I606" s="13">
        <v>239.98</v>
      </c>
    </row>
    <row r="607" spans="1:9" ht="12.75">
      <c r="A607" t="s">
        <v>400</v>
      </c>
      <c r="B607" s="14">
        <v>5383</v>
      </c>
      <c r="C607" s="24">
        <v>274.43</v>
      </c>
      <c r="D607" s="13">
        <v>5702</v>
      </c>
      <c r="E607" s="13">
        <v>275.99</v>
      </c>
      <c r="F607" s="14">
        <v>5724</v>
      </c>
      <c r="G607" s="13">
        <v>282.24</v>
      </c>
      <c r="H607" s="14">
        <v>5334.33</v>
      </c>
      <c r="I607" s="13">
        <v>285.37</v>
      </c>
    </row>
    <row r="608" spans="1:9" ht="12.75">
      <c r="A608" t="s">
        <v>122</v>
      </c>
      <c r="B608" s="14">
        <v>6685</v>
      </c>
      <c r="C608" s="24">
        <v>275.93</v>
      </c>
      <c r="D608" s="13">
        <v>4612</v>
      </c>
      <c r="E608" s="13">
        <v>284.11</v>
      </c>
      <c r="F608" s="14">
        <v>4360</v>
      </c>
      <c r="G608" s="13">
        <v>280.84</v>
      </c>
      <c r="H608" s="14">
        <v>7006.67</v>
      </c>
      <c r="I608" s="13">
        <v>269.38</v>
      </c>
    </row>
    <row r="609" spans="1:9" ht="12.75">
      <c r="A609" t="s">
        <v>203</v>
      </c>
      <c r="B609" s="14">
        <v>2581</v>
      </c>
      <c r="C609" s="24">
        <v>234.32</v>
      </c>
      <c r="D609" s="13">
        <v>1945</v>
      </c>
      <c r="E609" s="13">
        <v>235.71</v>
      </c>
      <c r="F609" s="14">
        <v>2678</v>
      </c>
      <c r="G609" s="13">
        <v>224.55</v>
      </c>
      <c r="H609" s="14">
        <v>3201.67</v>
      </c>
      <c r="I609" s="13">
        <v>241.3</v>
      </c>
    </row>
    <row r="610" spans="1:9" ht="12.75">
      <c r="A610" t="s">
        <v>432</v>
      </c>
      <c r="B610" s="14">
        <v>2297</v>
      </c>
      <c r="C610" s="24">
        <v>240.31</v>
      </c>
      <c r="D610" s="13">
        <v>2139</v>
      </c>
      <c r="E610" s="13">
        <v>244.41</v>
      </c>
      <c r="F610" s="14">
        <v>1969</v>
      </c>
      <c r="G610" s="13">
        <v>223.89</v>
      </c>
      <c r="H610" s="14">
        <v>1752.33</v>
      </c>
      <c r="I610" s="13">
        <v>237.57</v>
      </c>
    </row>
    <row r="611" spans="1:9" ht="12.75">
      <c r="A611" t="s">
        <v>437</v>
      </c>
      <c r="B611" s="14">
        <v>1580</v>
      </c>
      <c r="C611" s="24">
        <v>231.08</v>
      </c>
      <c r="D611" s="13">
        <v>2106</v>
      </c>
      <c r="E611" s="13">
        <v>217.46</v>
      </c>
      <c r="F611" s="14">
        <v>2052</v>
      </c>
      <c r="G611" s="13">
        <v>218.98</v>
      </c>
      <c r="H611" s="14">
        <v>1852</v>
      </c>
      <c r="I611" s="13">
        <v>208.39</v>
      </c>
    </row>
    <row r="612" spans="1:9" ht="12.75">
      <c r="A612" t="s">
        <v>468</v>
      </c>
      <c r="B612" s="14">
        <v>9061</v>
      </c>
      <c r="C612" s="24">
        <v>243.46</v>
      </c>
      <c r="D612" s="13">
        <v>8912</v>
      </c>
      <c r="E612" s="13">
        <v>242.09</v>
      </c>
      <c r="F612" s="14">
        <v>9056</v>
      </c>
      <c r="G612" s="13">
        <v>232.52</v>
      </c>
      <c r="H612" s="14">
        <v>8587.33</v>
      </c>
      <c r="I612" s="13">
        <v>232.52</v>
      </c>
    </row>
    <row r="613" spans="1:9" ht="12.75">
      <c r="A613" t="s">
        <v>558</v>
      </c>
      <c r="B613" s="14">
        <v>3449</v>
      </c>
      <c r="C613" s="24">
        <v>251.94</v>
      </c>
      <c r="D613" s="13">
        <v>3668</v>
      </c>
      <c r="E613" s="13">
        <v>249.15</v>
      </c>
      <c r="F613" s="14">
        <v>3601</v>
      </c>
      <c r="G613" s="13">
        <v>244.96</v>
      </c>
      <c r="H613" s="14">
        <v>3708.67</v>
      </c>
      <c r="I613" s="13">
        <v>250.55</v>
      </c>
    </row>
    <row r="614" spans="1:9" ht="12.75">
      <c r="A614" t="s">
        <v>193</v>
      </c>
      <c r="B614" s="14">
        <v>6514</v>
      </c>
      <c r="C614" s="24">
        <v>229.83</v>
      </c>
      <c r="D614" s="13">
        <v>6422</v>
      </c>
      <c r="E614" s="13">
        <v>229.83</v>
      </c>
      <c r="F614" s="14">
        <v>6732</v>
      </c>
      <c r="G614" s="13">
        <v>226.11</v>
      </c>
      <c r="H614" s="14">
        <v>5747.67</v>
      </c>
      <c r="I614" s="13">
        <v>226.11</v>
      </c>
    </row>
    <row r="615" spans="1:9" ht="12.75">
      <c r="A615" t="s">
        <v>504</v>
      </c>
      <c r="B615" s="14">
        <v>5869</v>
      </c>
      <c r="C615" s="24">
        <v>234.22</v>
      </c>
      <c r="D615" s="13">
        <v>6499</v>
      </c>
      <c r="E615" s="13">
        <v>230.34</v>
      </c>
      <c r="F615" s="14">
        <v>6825</v>
      </c>
      <c r="G615" s="13">
        <v>223.88</v>
      </c>
      <c r="H615" s="14">
        <v>7138.33</v>
      </c>
      <c r="I615" s="13">
        <v>229.05</v>
      </c>
    </row>
    <row r="616" spans="1:9" ht="12.75">
      <c r="A616" t="s">
        <v>234</v>
      </c>
      <c r="B616" s="14">
        <v>5607</v>
      </c>
      <c r="C616" s="24">
        <v>260.68</v>
      </c>
      <c r="D616" s="13">
        <v>5549</v>
      </c>
      <c r="E616" s="13">
        <v>262.16</v>
      </c>
      <c r="F616" s="14">
        <v>6003</v>
      </c>
      <c r="G616" s="13">
        <v>262.16</v>
      </c>
      <c r="H616" s="14">
        <v>6294</v>
      </c>
      <c r="I616" s="13">
        <v>263.64</v>
      </c>
    </row>
    <row r="617" spans="1:9" ht="12.75">
      <c r="A617" t="s">
        <v>207</v>
      </c>
      <c r="B617" s="14">
        <v>10719</v>
      </c>
      <c r="C617" s="24">
        <v>252.1</v>
      </c>
      <c r="D617" s="13">
        <v>11288</v>
      </c>
      <c r="E617" s="13">
        <v>250.67</v>
      </c>
      <c r="F617" s="14">
        <v>11143</v>
      </c>
      <c r="G617" s="13">
        <v>249.24</v>
      </c>
      <c r="H617" s="14">
        <v>10989.67</v>
      </c>
      <c r="I617" s="13">
        <v>253.52</v>
      </c>
    </row>
    <row r="618" spans="1:9" ht="12.75">
      <c r="A618" t="s">
        <v>341</v>
      </c>
      <c r="B618" s="14">
        <v>177</v>
      </c>
      <c r="C618" s="24">
        <v>244.89</v>
      </c>
      <c r="D618" s="13">
        <v>183</v>
      </c>
      <c r="E618" s="13">
        <v>232.66</v>
      </c>
      <c r="F618" s="14">
        <v>186</v>
      </c>
      <c r="G618" s="13">
        <v>251.89</v>
      </c>
      <c r="H618" s="14">
        <v>304</v>
      </c>
      <c r="I618" s="13">
        <v>236.15</v>
      </c>
    </row>
    <row r="619" spans="1:9" ht="12.75">
      <c r="A619" t="s">
        <v>109</v>
      </c>
      <c r="B619" s="14">
        <v>169</v>
      </c>
      <c r="C619" s="24">
        <v>375.76</v>
      </c>
      <c r="D619" s="13">
        <v>19</v>
      </c>
      <c r="E619" s="13">
        <v>362.26</v>
      </c>
      <c r="F619" s="14">
        <v>0</v>
      </c>
      <c r="G619" s="13">
        <v>373.83</v>
      </c>
      <c r="H619" s="14">
        <v>92</v>
      </c>
      <c r="I619" s="13">
        <v>356.47</v>
      </c>
    </row>
    <row r="620" spans="1:9" ht="12.75">
      <c r="A620" t="s">
        <v>321</v>
      </c>
      <c r="B620" s="14">
        <v>7093</v>
      </c>
      <c r="C620" s="24">
        <v>264.71</v>
      </c>
      <c r="D620" s="13">
        <v>7100</v>
      </c>
      <c r="E620" s="13">
        <v>258.24</v>
      </c>
      <c r="F620" s="14">
        <v>5688</v>
      </c>
      <c r="G620" s="13">
        <v>263.09</v>
      </c>
      <c r="H620" s="14">
        <v>6719</v>
      </c>
      <c r="I620" s="13">
        <v>255</v>
      </c>
    </row>
    <row r="621" spans="1:9" ht="12.75">
      <c r="A621" t="s">
        <v>236</v>
      </c>
      <c r="B621" s="14">
        <v>7677</v>
      </c>
      <c r="C621" s="24">
        <v>225.56</v>
      </c>
      <c r="D621" s="13">
        <v>7885</v>
      </c>
      <c r="E621" s="13">
        <v>232.36</v>
      </c>
      <c r="F621" s="14">
        <v>7965</v>
      </c>
      <c r="G621" s="13">
        <v>233.72</v>
      </c>
      <c r="H621" s="14">
        <v>7716.67</v>
      </c>
      <c r="I621" s="13">
        <v>239.15</v>
      </c>
    </row>
    <row r="622" spans="1:9" ht="12.75">
      <c r="A622" t="s">
        <v>164</v>
      </c>
      <c r="B622" s="14">
        <v>7619</v>
      </c>
      <c r="C622" s="24">
        <v>258.9</v>
      </c>
      <c r="D622" s="13">
        <v>7828</v>
      </c>
      <c r="E622" s="13">
        <v>249.02</v>
      </c>
      <c r="F622" s="14">
        <v>7583</v>
      </c>
      <c r="G622" s="13">
        <v>253.25</v>
      </c>
      <c r="H622" s="14">
        <v>6618</v>
      </c>
      <c r="I622" s="13">
        <v>254.66</v>
      </c>
    </row>
    <row r="623" spans="1:9" ht="12.75">
      <c r="A623" t="s">
        <v>534</v>
      </c>
      <c r="B623" s="14">
        <v>7045</v>
      </c>
      <c r="C623" s="24">
        <v>230.15</v>
      </c>
      <c r="D623" s="13">
        <v>7002</v>
      </c>
      <c r="E623" s="13">
        <v>232.9</v>
      </c>
      <c r="F623" s="14">
        <v>6813</v>
      </c>
      <c r="G623" s="13">
        <v>237.02</v>
      </c>
      <c r="H623" s="14">
        <v>6756.33</v>
      </c>
      <c r="I623" s="13">
        <v>232.9</v>
      </c>
    </row>
    <row r="624" spans="1:9" ht="12.75">
      <c r="A624" t="s">
        <v>560</v>
      </c>
      <c r="B624" s="14">
        <v>0</v>
      </c>
      <c r="C624" s="24" t="s">
        <v>608</v>
      </c>
      <c r="D624" s="13">
        <v>0</v>
      </c>
      <c r="E624" s="25" t="s">
        <v>608</v>
      </c>
      <c r="F624" s="14">
        <v>0</v>
      </c>
      <c r="G624" s="13" t="s">
        <v>608</v>
      </c>
      <c r="H624" s="14">
        <v>0</v>
      </c>
      <c r="I624" s="13" t="s">
        <v>608</v>
      </c>
    </row>
    <row r="625" spans="1:9" ht="12.75">
      <c r="A625" t="s">
        <v>599</v>
      </c>
      <c r="B625" s="14">
        <v>5799</v>
      </c>
      <c r="C625" s="24">
        <v>252.65</v>
      </c>
      <c r="D625" s="13">
        <v>5917</v>
      </c>
      <c r="E625" s="13">
        <v>257.23</v>
      </c>
      <c r="F625" s="14">
        <v>5776</v>
      </c>
      <c r="G625" s="13">
        <v>254.18</v>
      </c>
      <c r="H625" s="14">
        <v>5777.67</v>
      </c>
      <c r="I625" s="13">
        <v>264.86</v>
      </c>
    </row>
    <row r="626" spans="1:9" ht="12.75">
      <c r="A626" t="s">
        <v>519</v>
      </c>
      <c r="B626" s="14">
        <v>15940</v>
      </c>
      <c r="C626" s="24">
        <v>249.65</v>
      </c>
      <c r="D626" s="13">
        <v>11231</v>
      </c>
      <c r="E626" s="13">
        <v>245.37</v>
      </c>
      <c r="F626" s="14">
        <v>13432</v>
      </c>
      <c r="G626" s="13">
        <v>251.08</v>
      </c>
      <c r="H626" s="14">
        <v>15718.33</v>
      </c>
      <c r="I626" s="13">
        <v>249.65</v>
      </c>
    </row>
    <row r="627" spans="1:9" ht="12.75">
      <c r="A627" t="s">
        <v>266</v>
      </c>
      <c r="B627" s="14">
        <v>4524</v>
      </c>
      <c r="C627" s="24">
        <v>268.4</v>
      </c>
      <c r="D627" s="13">
        <v>4502</v>
      </c>
      <c r="E627" s="13">
        <v>270.05</v>
      </c>
      <c r="F627" s="14">
        <v>4645</v>
      </c>
      <c r="G627" s="13">
        <v>266.76</v>
      </c>
      <c r="H627" s="14">
        <v>4759.33</v>
      </c>
      <c r="I627" s="13">
        <v>260.16</v>
      </c>
    </row>
    <row r="628" spans="1:9" ht="12.75">
      <c r="A628" s="13"/>
      <c r="B628" s="14"/>
      <c r="C628" s="1"/>
      <c r="D628" s="13"/>
      <c r="E628" s="13"/>
      <c r="F628" s="14"/>
      <c r="G628" s="13"/>
      <c r="H628" s="14"/>
      <c r="I628" s="13"/>
    </row>
    <row r="629" spans="1:9" ht="12.75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 ht="12.75">
      <c r="A630" s="13"/>
      <c r="B630" s="14">
        <f>SUM(B28:B628)</f>
        <v>3874858</v>
      </c>
      <c r="C630" s="34">
        <v>941756817.9799994</v>
      </c>
      <c r="D630" s="14">
        <f>SUM(D28:D628)</f>
        <v>3827664</v>
      </c>
      <c r="E630" s="14">
        <v>934878132.8900007</v>
      </c>
      <c r="F630" s="14">
        <f>SUM(F28:F628)</f>
        <v>3965212</v>
      </c>
      <c r="G630" s="14">
        <v>968568856.41</v>
      </c>
      <c r="H630" s="14">
        <f>SUM(H28:H628)</f>
        <v>3987981.3599999985</v>
      </c>
      <c r="I630" s="14">
        <v>978433660.7103002</v>
      </c>
    </row>
    <row r="631" spans="1:9" ht="12.75">
      <c r="A631" s="13"/>
      <c r="B631" s="14"/>
      <c r="C631" s="14">
        <f>SUMIF(C28:C628,"&gt;0",$B$28:$B$628)</f>
        <v>3874858</v>
      </c>
      <c r="D631" s="14"/>
      <c r="E631" s="14">
        <f>SUMIF(E28:E628,"&gt;0",$D$28:$D$628)</f>
        <v>3827664</v>
      </c>
      <c r="F631" s="14"/>
      <c r="G631" s="14">
        <f>SUMIF(G28:G628,"&gt;0",$F$28:$F$628)</f>
        <v>3965212</v>
      </c>
      <c r="H631" s="14"/>
      <c r="I631" s="14">
        <f>SUMIF(I28:I628,"&gt;0",$H$28:$H$628)</f>
        <v>3987981.3599999985</v>
      </c>
    </row>
    <row r="632" spans="1:9" ht="12.75">
      <c r="A632" s="13"/>
      <c r="B632" s="13"/>
      <c r="C632" s="1">
        <f>ROUND(C630/C631,2)</f>
        <v>243.04</v>
      </c>
      <c r="D632" s="13"/>
      <c r="E632" s="1">
        <f>ROUND(E630/E631,2)</f>
        <v>244.24</v>
      </c>
      <c r="F632" s="13"/>
      <c r="G632" s="1">
        <f>ROUND(G630/G631,2)</f>
        <v>244.27</v>
      </c>
      <c r="H632" s="13"/>
      <c r="I632" s="1">
        <f>ROUND(I630/I631,2)</f>
        <v>245.35</v>
      </c>
    </row>
    <row r="633" spans="1:9" ht="12.75">
      <c r="A633" s="13"/>
      <c r="B633" s="13"/>
      <c r="C633" s="1"/>
      <c r="D633" s="13"/>
      <c r="E633" s="13"/>
      <c r="F633" s="13"/>
      <c r="G633" s="13"/>
      <c r="H633" s="13"/>
      <c r="I633" s="13"/>
    </row>
  </sheetData>
  <sheetProtection/>
  <mergeCells count="1">
    <mergeCell ref="A3:C3"/>
  </mergeCells>
  <printOptions/>
  <pageMargins left="0" right="0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Myers and Stauffer 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c_268496</dc:title>
  <dc:subject/>
  <dc:creator>CPOMPEI</dc:creator>
  <cp:keywords/>
  <dc:description/>
  <cp:lastModifiedBy>Vikki</cp:lastModifiedBy>
  <cp:lastPrinted>2011-07-07T18:56:20Z</cp:lastPrinted>
  <dcterms:created xsi:type="dcterms:W3CDTF">2006-06-02T20:14:35Z</dcterms:created>
  <dcterms:modified xsi:type="dcterms:W3CDTF">2018-03-01T19:57:15Z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17100.0000000000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System Account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