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c-gmagloir\Documents\Web Postings\"/>
    </mc:Choice>
  </mc:AlternateContent>
  <xr:revisionPtr revIDLastSave="0" documentId="8_{7FA961B1-05D7-4A5C-95E4-00859079B886}" xr6:coauthVersionLast="36" xr6:coauthVersionMax="36" xr10:uidLastSave="{00000000-0000-0000-0000-000000000000}"/>
  <bookViews>
    <workbookView xWindow="360" yWindow="720" windowWidth="17400" windowHeight="7320" xr2:uid="{00000000-000D-0000-FFFF-FFFF00000000}"/>
  </bookViews>
  <sheets>
    <sheet name="HCBS" sheetId="2" r:id="rId1"/>
  </sheets>
  <definedNames>
    <definedName name="_AMO_UniqueIdentifier" hidden="1">"'b5d86bd1-d2dd-4d44-9c32-fa85235adc48'"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4" i="2" l="1"/>
  <c r="D74" i="2"/>
  <c r="E74" i="2"/>
  <c r="F74" i="2"/>
  <c r="G74" i="2"/>
  <c r="H74" i="2"/>
  <c r="I74" i="2"/>
  <c r="J74" i="2"/>
  <c r="K74" i="2"/>
  <c r="B74" i="2"/>
  <c r="M78" i="2" l="1"/>
  <c r="I78" i="2"/>
  <c r="E78" i="2"/>
  <c r="K78" i="2"/>
  <c r="G78" i="2"/>
  <c r="C78" i="2"/>
</calcChain>
</file>

<file path=xl/sharedStrings.xml><?xml version="1.0" encoding="utf-8"?>
<sst xmlns="http://schemas.openxmlformats.org/spreadsheetml/2006/main" count="94" uniqueCount="84">
  <si>
    <t xml:space="preserve">Adams               </t>
  </si>
  <si>
    <t xml:space="preserve">Allegheny           </t>
  </si>
  <si>
    <t xml:space="preserve">Armstrong           </t>
  </si>
  <si>
    <t xml:space="preserve">Beaver              </t>
  </si>
  <si>
    <t xml:space="preserve">Bedford             </t>
  </si>
  <si>
    <t xml:space="preserve">Berks               </t>
  </si>
  <si>
    <t xml:space="preserve">Blair               </t>
  </si>
  <si>
    <t xml:space="preserve">Bradford            </t>
  </si>
  <si>
    <t xml:space="preserve">Bucks               </t>
  </si>
  <si>
    <t xml:space="preserve">Butler              </t>
  </si>
  <si>
    <t xml:space="preserve">Cambria             </t>
  </si>
  <si>
    <t xml:space="preserve">Cameron             </t>
  </si>
  <si>
    <t xml:space="preserve">Carbon              </t>
  </si>
  <si>
    <t xml:space="preserve">Centre              </t>
  </si>
  <si>
    <t xml:space="preserve">Chester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</si>
  <si>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</si>
  <si>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</si>
  <si>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</si>
  <si>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</si>
  <si>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</si>
  <si>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</si>
  <si>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</si>
  <si>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t>
  </si>
  <si>
    <t xml:space="preserve">Elk                 </t>
  </si>
  <si>
    <t xml:space="preserve">Erie                </t>
  </si>
  <si>
    <t xml:space="preserve">Fayette             </t>
  </si>
  <si>
    <t xml:space="preserve">Forest              </t>
  </si>
  <si>
    <t xml:space="preserve">Franklin            </t>
  </si>
  <si>
    <t xml:space="preserve">Fulton              </t>
  </si>
  <si>
    <t xml:space="preserve">Greene              </t>
  </si>
  <si>
    <t xml:space="preserve">Huntingdon          </t>
  </si>
  <si>
    <t xml:space="preserve">Indiana             </t>
  </si>
  <si>
    <t xml:space="preserve">Jefferson           </t>
  </si>
  <si>
    <t xml:space="preserve">Juniata             </t>
  </si>
  <si>
    <t xml:space="preserve">Lackawanna          </t>
  </si>
  <si>
    <t xml:space="preserve">Lancaster           </t>
  </si>
  <si>
    <t xml:space="preserve">Lawrence            </t>
  </si>
  <si>
    <t xml:space="preserve">Lebanon             </t>
  </si>
  <si>
    <t xml:space="preserve">Lehigh              </t>
  </si>
  <si>
    <t xml:space="preserve">Luzerne             </t>
  </si>
  <si>
    <t xml:space="preserve">Lycoming            </t>
  </si>
  <si>
    <t xml:space="preserve">McKean              </t>
  </si>
  <si>
    <t xml:space="preserve">Mercer              </t>
  </si>
  <si>
    <t xml:space="preserve">Mifflin             </t>
  </si>
  <si>
    <t xml:space="preserve">Monroe              </t>
  </si>
  <si>
    <t xml:space="preserve">Montgomery          </t>
  </si>
  <si>
    <t xml:space="preserve">Montour             </t>
  </si>
  <si>
    <t xml:space="preserve">Northampton         </t>
  </si>
  <si>
    <t xml:space="preserve">Northumberland      </t>
  </si>
  <si>
    <t xml:space="preserve">Perry               </t>
  </si>
  <si>
    <t xml:space="preserve">Philadelphia        </t>
  </si>
  <si>
    <t xml:space="preserve">Pike                </t>
  </si>
  <si>
    <t xml:space="preserve">Potter              </t>
  </si>
  <si>
    <t xml:space="preserve">Schuylkill          </t>
  </si>
  <si>
    <t xml:space="preserve">Snyder              </t>
  </si>
  <si>
    <t xml:space="preserve">Somerset            </t>
  </si>
  <si>
    <t xml:space="preserve">Sullivan            </t>
  </si>
  <si>
    <t xml:space="preserve">Susquehanna         </t>
  </si>
  <si>
    <t xml:space="preserve">Tioga               </t>
  </si>
  <si>
    <t xml:space="preserve">Union               </t>
  </si>
  <si>
    <t xml:space="preserve">Venango             </t>
  </si>
  <si>
    <t xml:space="preserve">Warren              </t>
  </si>
  <si>
    <t xml:space="preserve">Washington          </t>
  </si>
  <si>
    <t xml:space="preserve">Wayne               </t>
  </si>
  <si>
    <t xml:space="preserve">Westmoreland        </t>
  </si>
  <si>
    <t xml:space="preserve">Wyoming             </t>
  </si>
  <si>
    <t xml:space="preserve">York                </t>
  </si>
  <si>
    <t>Unknown</t>
  </si>
  <si>
    <t>Statewide</t>
  </si>
  <si>
    <t>Aging Waiver</t>
  </si>
  <si>
    <t>Attendant Care Waiver</t>
  </si>
  <si>
    <t>OBRA Waiver</t>
  </si>
  <si>
    <t>Independence Waiver</t>
  </si>
  <si>
    <t>COMMCARE Waiver</t>
  </si>
  <si>
    <t>County</t>
  </si>
  <si>
    <t>Total Cost</t>
  </si>
  <si>
    <t>Unduplicated count of persons served*</t>
  </si>
  <si>
    <t>* The count of persons is unduplicated at the County level. Thus, if a person was served in two (or more) Counties during the period, that person will be counted in each of the Counties.</t>
  </si>
  <si>
    <t>** These data reflect only the use and cost of services not covered by a Managed Care Organization (MCO) or during the time the recipient is waiting to be enrolled in a MCO.</t>
  </si>
  <si>
    <t>Act 150</t>
  </si>
  <si>
    <t>per capita cost</t>
  </si>
  <si>
    <t>Home and Community Based Services: Persons Served and Long-Term Care Costs by County and Waiver
July 1, 2017 - June 30, 2018)</t>
  </si>
  <si>
    <t>An increasing portion of Home and Community Based Services (HCBS) are being provided through the Community HealthChoices (CHC) program. CHC was introduced to fourteen counties of Southwestern PA beginning January 1, 2018. The affected counties and programs are highlighted in the table. Those served in Act 150 programs have not been transitioned to CHC.</t>
  </si>
  <si>
    <t>Source: Department ofHuman Services, Enterprise Data Warehouse, PROMISe Paid Waiver Claims with a last date of service during the reporting period (7/1/2017 - 06/30/2018), as of April 29,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</si>
</sst>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3" formatCode="_(* #,##0.00_);_(* \(#,##0.00\);_(* &quot;-&quot;??_);_(@_)"/>
    <numFmt numFmtId="164" formatCode="&quot;$&quot;#,##0.00"/>
    <numFmt numFmtId="165" formatCode="_(* #,##0_);_(* \(#,##0\);_(* &quot;-&quot;??_);_(@_)"/>
    <numFmt numFmtId="168" formatCode="&quot;$&quot;#,##0"/>
  </numFmts>
  <fonts count="7"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9"/>
      <color theme="1"/>
      <name val="Comic Sans MS"/>
      <family val="4"/>
    </font>
    <font>
      <b/>
      <sz val="9"/>
      <color theme="1"/>
      <name val="Comic Sans MS"/>
      <family val="4"/>
    </font>
    <font>
      <sz val="12"/>
      <name val="Arial"/>
      <family val="2"/>
    </font>
  </fonts>
  <fills count="3">
    <fill>
      <patternFill patternType="none"/>
    </fill>
    <fill>
      <patternFill patternType="gray125"/>
    </fill>
    <fill>
      <patternFill patternType="lightUp"/>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ck">
        <color indexed="64"/>
      </bottom>
      <diagonal/>
    </border>
    <border>
      <left style="double">
        <color indexed="64"/>
      </left>
      <right style="thick">
        <color indexed="64"/>
      </right>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ck">
        <color indexed="64"/>
      </top>
      <bottom style="double">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top/>
      <bottom style="thin">
        <color indexed="64"/>
      </bottom>
      <diagonal/>
    </border>
    <border>
      <left style="thick">
        <color indexed="64"/>
      </left>
      <right/>
      <top style="medium">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2" fillId="0" borderId="0"/>
    <xf numFmtId="0" fontId="6" fillId="0" borderId="0"/>
  </cellStyleXfs>
  <cellXfs count="88">
    <xf numFmtId="0" fontId="0" fillId="0" borderId="0" xfId="0"/>
    <xf numFmtId="164" fontId="4" fillId="0" borderId="3" xfId="0" applyNumberFormat="1" applyFont="1" applyBorder="1"/>
    <xf numFmtId="0" fontId="4" fillId="0" borderId="0" xfId="0" applyFont="1"/>
    <xf numFmtId="0" fontId="4" fillId="0" borderId="0" xfId="0" applyFont="1" applyAlignment="1">
      <alignment wrapText="1"/>
    </xf>
    <xf numFmtId="0" fontId="4" fillId="0" borderId="6" xfId="0" applyFont="1" applyBorder="1"/>
    <xf numFmtId="3" fontId="4" fillId="0" borderId="0" xfId="0" applyNumberFormat="1" applyFont="1" applyBorder="1"/>
    <xf numFmtId="0" fontId="5" fillId="0" borderId="8" xfId="0" applyFont="1" applyBorder="1" applyAlignment="1">
      <alignment horizontal="center" wrapText="1"/>
    </xf>
    <xf numFmtId="164" fontId="5" fillId="0" borderId="4" xfId="0" applyNumberFormat="1" applyFont="1" applyBorder="1" applyAlignment="1">
      <alignment horizontal="center" wrapText="1"/>
    </xf>
    <xf numFmtId="0" fontId="5" fillId="0" borderId="9" xfId="0" applyFont="1" applyBorder="1"/>
    <xf numFmtId="164" fontId="4" fillId="0" borderId="5" xfId="0" applyNumberFormat="1" applyFont="1" applyBorder="1" applyAlignment="1">
      <alignment horizontal="right" wrapText="1"/>
    </xf>
    <xf numFmtId="0" fontId="5" fillId="0" borderId="10" xfId="0" applyFont="1" applyBorder="1"/>
    <xf numFmtId="164" fontId="4" fillId="0" borderId="3" xfId="0" applyNumberFormat="1" applyFont="1" applyBorder="1" applyAlignment="1">
      <alignment horizontal="right"/>
    </xf>
    <xf numFmtId="164" fontId="4" fillId="0" borderId="3" xfId="0" applyNumberFormat="1" applyFont="1" applyBorder="1" applyAlignment="1">
      <alignment horizontal="right" wrapText="1"/>
    </xf>
    <xf numFmtId="0" fontId="5" fillId="0" borderId="11" xfId="0" applyFont="1" applyBorder="1"/>
    <xf numFmtId="164" fontId="4" fillId="0" borderId="4" xfId="0" applyNumberFormat="1" applyFont="1" applyBorder="1" applyAlignment="1">
      <alignment horizontal="right" wrapText="1"/>
    </xf>
    <xf numFmtId="0" fontId="5" fillId="0" borderId="12" xfId="0" applyFont="1" applyBorder="1"/>
    <xf numFmtId="164" fontId="4" fillId="0" borderId="0" xfId="0" applyNumberFormat="1" applyFont="1"/>
    <xf numFmtId="0" fontId="4" fillId="0" borderId="13" xfId="0" applyFont="1" applyBorder="1"/>
    <xf numFmtId="0" fontId="4" fillId="0" borderId="0" xfId="0" applyFont="1" applyBorder="1"/>
    <xf numFmtId="164" fontId="4" fillId="0" borderId="0" xfId="0" applyNumberFormat="1" applyFont="1" applyBorder="1"/>
    <xf numFmtId="0" fontId="4" fillId="0" borderId="14" xfId="0" applyFont="1" applyBorder="1"/>
    <xf numFmtId="0" fontId="5" fillId="0" borderId="15" xfId="0" applyFont="1" applyBorder="1" applyAlignment="1">
      <alignment horizontal="center" wrapText="1"/>
    </xf>
    <xf numFmtId="3" fontId="4" fillId="0" borderId="0" xfId="0" applyNumberFormat="1" applyFont="1"/>
    <xf numFmtId="7" fontId="4" fillId="0" borderId="22" xfId="1" applyNumberFormat="1" applyFont="1" applyBorder="1"/>
    <xf numFmtId="164" fontId="5" fillId="0" borderId="23" xfId="0" applyNumberFormat="1" applyFont="1" applyBorder="1" applyAlignment="1">
      <alignment horizontal="center" wrapText="1"/>
    </xf>
    <xf numFmtId="164" fontId="1" fillId="0" borderId="24" xfId="2" applyNumberFormat="1" applyFont="1" applyFill="1" applyBorder="1" applyAlignment="1">
      <alignment horizontal="right" wrapText="1"/>
    </xf>
    <xf numFmtId="164" fontId="1" fillId="0" borderId="25" xfId="2" applyNumberFormat="1" applyFont="1" applyFill="1" applyBorder="1" applyAlignment="1">
      <alignment horizontal="right" wrapText="1"/>
    </xf>
    <xf numFmtId="164" fontId="0" fillId="0" borderId="23" xfId="0" applyNumberFormat="1" applyBorder="1"/>
    <xf numFmtId="7" fontId="4" fillId="0" borderId="26" xfId="1" applyNumberFormat="1" applyFont="1" applyBorder="1"/>
    <xf numFmtId="165" fontId="4" fillId="0" borderId="8" xfId="1" applyNumberFormat="1" applyFont="1" applyBorder="1"/>
    <xf numFmtId="165" fontId="4" fillId="0" borderId="29" xfId="1" applyNumberFormat="1" applyFont="1" applyBorder="1"/>
    <xf numFmtId="0" fontId="5" fillId="0" borderId="32" xfId="0" applyFont="1" applyBorder="1" applyAlignment="1">
      <alignment horizontal="center" wrapText="1"/>
    </xf>
    <xf numFmtId="164" fontId="5" fillId="0" borderId="33" xfId="0" applyNumberFormat="1" applyFont="1" applyBorder="1" applyAlignment="1">
      <alignment horizontal="center" wrapText="1"/>
    </xf>
    <xf numFmtId="37" fontId="4" fillId="0" borderId="34" xfId="1" applyNumberFormat="1" applyFont="1" applyBorder="1"/>
    <xf numFmtId="164" fontId="4" fillId="0" borderId="35" xfId="0" applyNumberFormat="1" applyFont="1" applyBorder="1"/>
    <xf numFmtId="37" fontId="4" fillId="0" borderId="17" xfId="1" applyNumberFormat="1" applyFont="1" applyBorder="1"/>
    <xf numFmtId="164" fontId="4" fillId="0" borderId="36" xfId="0" applyNumberFormat="1" applyFont="1" applyBorder="1"/>
    <xf numFmtId="165" fontId="4" fillId="0" borderId="32" xfId="1" applyNumberFormat="1" applyFont="1" applyBorder="1"/>
    <xf numFmtId="164" fontId="4" fillId="0" borderId="33" xfId="0" applyNumberFormat="1" applyFont="1" applyBorder="1"/>
    <xf numFmtId="165" fontId="4" fillId="0" borderId="37" xfId="1" applyNumberFormat="1" applyFont="1" applyBorder="1"/>
    <xf numFmtId="7" fontId="4" fillId="0" borderId="38" xfId="1" applyNumberFormat="1" applyFont="1" applyBorder="1"/>
    <xf numFmtId="164" fontId="4" fillId="0" borderId="39" xfId="0" applyNumberFormat="1" applyFont="1" applyBorder="1"/>
    <xf numFmtId="164" fontId="4" fillId="0" borderId="25" xfId="0" applyNumberFormat="1" applyFont="1" applyBorder="1"/>
    <xf numFmtId="164" fontId="4" fillId="0" borderId="23" xfId="0" applyNumberFormat="1" applyFont="1" applyBorder="1"/>
    <xf numFmtId="3" fontId="5" fillId="0" borderId="8" xfId="0" applyNumberFormat="1" applyFont="1" applyBorder="1" applyAlignment="1">
      <alignment horizontal="center" wrapText="1"/>
    </xf>
    <xf numFmtId="3" fontId="4" fillId="0" borderId="27" xfId="1" applyNumberFormat="1" applyFont="1" applyBorder="1"/>
    <xf numFmtId="3" fontId="4" fillId="0" borderId="28" xfId="1" applyNumberFormat="1" applyFont="1" applyBorder="1"/>
    <xf numFmtId="3" fontId="4" fillId="0" borderId="8" xfId="1" applyNumberFormat="1" applyFont="1" applyBorder="1"/>
    <xf numFmtId="37" fontId="4" fillId="0" borderId="32" xfId="1" applyNumberFormat="1" applyFont="1" applyBorder="1"/>
    <xf numFmtId="0" fontId="0" fillId="0" borderId="1" xfId="0" applyNumberFormat="1" applyBorder="1" applyAlignment="1">
      <alignment horizontal="right"/>
    </xf>
    <xf numFmtId="0" fontId="0" fillId="0" borderId="1" xfId="0" applyNumberFormat="1" applyBorder="1" applyAlignment="1"/>
    <xf numFmtId="0" fontId="0" fillId="0" borderId="16" xfId="0" applyNumberFormat="1" applyBorder="1" applyAlignment="1"/>
    <xf numFmtId="0" fontId="0" fillId="0" borderId="17" xfId="0" applyNumberFormat="1" applyBorder="1" applyAlignment="1">
      <alignment horizontal="right"/>
    </xf>
    <xf numFmtId="3" fontId="0" fillId="0" borderId="1" xfId="0" applyNumberFormat="1" applyBorder="1" applyAlignment="1">
      <alignment horizontal="right"/>
    </xf>
    <xf numFmtId="3" fontId="0" fillId="0" borderId="18" xfId="0" applyNumberFormat="1" applyBorder="1"/>
    <xf numFmtId="3" fontId="4" fillId="0" borderId="7" xfId="1" applyNumberFormat="1" applyFont="1" applyBorder="1"/>
    <xf numFmtId="3" fontId="0" fillId="0" borderId="2" xfId="0" applyNumberFormat="1" applyBorder="1" applyAlignment="1"/>
    <xf numFmtId="3" fontId="0" fillId="0" borderId="17" xfId="0" applyNumberFormat="1" applyBorder="1" applyAlignment="1">
      <alignment horizontal="right"/>
    </xf>
    <xf numFmtId="0" fontId="0" fillId="2" borderId="1" xfId="0" applyNumberFormat="1" applyFill="1" applyBorder="1" applyAlignment="1">
      <alignment horizontal="right"/>
    </xf>
    <xf numFmtId="3" fontId="0" fillId="2" borderId="1" xfId="0" applyNumberFormat="1" applyFill="1" applyBorder="1" applyAlignment="1">
      <alignment horizontal="right"/>
    </xf>
    <xf numFmtId="0" fontId="5" fillId="2" borderId="10" xfId="0" applyFont="1" applyFill="1" applyBorder="1"/>
    <xf numFmtId="164" fontId="1" fillId="2" borderId="25" xfId="2" applyNumberFormat="1" applyFont="1" applyFill="1" applyBorder="1" applyAlignment="1">
      <alignment horizontal="right" wrapText="1"/>
    </xf>
    <xf numFmtId="37" fontId="4" fillId="2" borderId="17" xfId="1" applyNumberFormat="1" applyFont="1" applyFill="1" applyBorder="1"/>
    <xf numFmtId="164" fontId="4" fillId="2" borderId="36" xfId="0" applyNumberFormat="1" applyFont="1" applyFill="1" applyBorder="1"/>
    <xf numFmtId="164" fontId="4" fillId="2" borderId="25" xfId="0" applyNumberFormat="1" applyFont="1" applyFill="1" applyBorder="1"/>
    <xf numFmtId="0" fontId="0" fillId="2" borderId="17" xfId="0" applyNumberFormat="1" applyFill="1" applyBorder="1" applyAlignment="1">
      <alignment horizontal="right"/>
    </xf>
    <xf numFmtId="3" fontId="4" fillId="2" borderId="28" xfId="1" applyNumberFormat="1" applyFont="1" applyFill="1" applyBorder="1"/>
    <xf numFmtId="0" fontId="5" fillId="0" borderId="0" xfId="0" applyFont="1" applyBorder="1" applyAlignment="1">
      <alignment wrapText="1"/>
    </xf>
    <xf numFmtId="0" fontId="0" fillId="0" borderId="0" xfId="0" applyBorder="1"/>
    <xf numFmtId="0" fontId="0" fillId="0" borderId="0" xfId="0" applyBorder="1" applyAlignment="1">
      <alignment horizontal="center"/>
    </xf>
    <xf numFmtId="49" fontId="0" fillId="0" borderId="0" xfId="0" applyNumberFormat="1" applyBorder="1" applyAlignment="1">
      <alignment horizontal="center"/>
    </xf>
    <xf numFmtId="168" fontId="0" fillId="0" borderId="0" xfId="0" applyNumberFormat="1" applyBorder="1" applyAlignment="1">
      <alignment horizontal="center"/>
    </xf>
    <xf numFmtId="0" fontId="0" fillId="0" borderId="0" xfId="0" applyNumberFormat="1" applyBorder="1" applyAlignment="1">
      <alignment horizontal="right" vertical="top"/>
    </xf>
    <xf numFmtId="168" fontId="0" fillId="0" borderId="0" xfId="0" applyNumberFormat="1" applyBorder="1" applyAlignment="1">
      <alignment horizontal="right" vertical="center"/>
    </xf>
    <xf numFmtId="168" fontId="0" fillId="0" borderId="0" xfId="0" applyNumberFormat="1" applyBorder="1"/>
    <xf numFmtId="0" fontId="5" fillId="0" borderId="42" xfId="0" applyFont="1" applyBorder="1" applyAlignment="1">
      <alignment horizontal="center" wrapText="1"/>
    </xf>
    <xf numFmtId="0" fontId="5" fillId="0" borderId="43" xfId="0" applyFont="1" applyBorder="1" applyAlignment="1">
      <alignment horizontal="center"/>
    </xf>
    <xf numFmtId="0" fontId="5" fillId="0" borderId="44"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40" xfId="0" applyFont="1" applyBorder="1" applyAlignment="1">
      <alignment horizontal="center"/>
    </xf>
    <xf numFmtId="0" fontId="5" fillId="0" borderId="21" xfId="0" applyFont="1" applyBorder="1" applyAlignment="1">
      <alignment horizontal="center"/>
    </xf>
    <xf numFmtId="0" fontId="5" fillId="0" borderId="41" xfId="0" applyFont="1" applyBorder="1" applyAlignment="1">
      <alignment horizontal="center" wrapText="1"/>
    </xf>
    <xf numFmtId="0" fontId="5" fillId="0" borderId="45" xfId="0" applyFont="1" applyBorder="1" applyAlignment="1">
      <alignment horizontal="center" wrapText="1"/>
    </xf>
    <xf numFmtId="0" fontId="5" fillId="0" borderId="46" xfId="0" applyFont="1" applyBorder="1" applyAlignment="1">
      <alignment horizontal="center" wrapText="1"/>
    </xf>
    <xf numFmtId="0" fontId="0" fillId="0" borderId="0" xfId="0" applyBorder="1" applyAlignment="1">
      <alignment horizontal="center"/>
    </xf>
  </cellXfs>
  <cellStyles count="4">
    <cellStyle name="Comma" xfId="1" builtinId="3"/>
    <cellStyle name="Normal" xfId="0" builtinId="0"/>
    <cellStyle name="Normal 2 2 2" xfId="3" xr:uid="{00000000-0005-0000-0000-000003000000}"/>
    <cellStyle name="Normal_Sheet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8"/>
  <sheetViews>
    <sheetView tabSelected="1" zoomScaleNormal="100" workbookViewId="0">
      <selection activeCell="A4" sqref="A4"/>
    </sheetView>
  </sheetViews>
  <sheetFormatPr defaultColWidth="13.5703125" defaultRowHeight="14.25" x14ac:dyDescent="0.3"/>
  <cols>
    <col min="1" max="1" width="18.140625" style="2" customWidth="1"/>
    <col min="2" max="2" width="14.7109375" style="2" customWidth="1"/>
    <col min="3" max="3" width="16.28515625" style="16" customWidth="1"/>
    <col min="4" max="4" width="14.28515625" style="2" customWidth="1"/>
    <col min="5" max="5" width="15.7109375" style="16" customWidth="1"/>
    <col min="6" max="6" width="14.85546875" style="2" customWidth="1"/>
    <col min="7" max="7" width="16.140625" style="16" customWidth="1"/>
    <col min="8" max="8" width="14.7109375" style="2" customWidth="1"/>
    <col min="9" max="9" width="15.5703125" style="16" customWidth="1"/>
    <col min="10" max="10" width="14.5703125" style="22" customWidth="1"/>
    <col min="11" max="11" width="15.140625" style="16" customWidth="1"/>
    <col min="12" max="12" width="15.28515625" style="2" customWidth="1"/>
    <col min="13" max="13" width="14.5703125" style="2" customWidth="1"/>
    <col min="14" max="14" width="7.5703125" style="2" customWidth="1"/>
    <col min="15" max="16384" width="13.5703125" style="2"/>
  </cols>
  <sheetData>
    <row r="1" spans="1:22" ht="33.6" customHeight="1" thickTop="1" thickBot="1" x14ac:dyDescent="0.35">
      <c r="A1" s="75" t="s">
        <v>81</v>
      </c>
      <c r="B1" s="76"/>
      <c r="C1" s="76"/>
      <c r="D1" s="76"/>
      <c r="E1" s="76"/>
      <c r="F1" s="76"/>
      <c r="G1" s="76"/>
      <c r="H1" s="76"/>
      <c r="I1" s="76"/>
      <c r="J1" s="76"/>
      <c r="K1" s="76"/>
      <c r="L1" s="76"/>
      <c r="M1" s="77"/>
      <c r="P1" s="87"/>
      <c r="Q1" s="87"/>
      <c r="R1" s="87"/>
      <c r="S1" s="87"/>
      <c r="T1" s="87"/>
      <c r="U1" s="87"/>
      <c r="V1" s="87"/>
    </row>
    <row r="2" spans="1:22" ht="33.6" customHeight="1" thickBot="1" x14ac:dyDescent="0.35">
      <c r="A2" s="84" t="s">
        <v>82</v>
      </c>
      <c r="B2" s="85"/>
      <c r="C2" s="85"/>
      <c r="D2" s="85"/>
      <c r="E2" s="85"/>
      <c r="F2" s="85"/>
      <c r="G2" s="85"/>
      <c r="H2" s="85"/>
      <c r="I2" s="85"/>
      <c r="J2" s="85"/>
      <c r="K2" s="85"/>
      <c r="L2" s="85"/>
      <c r="M2" s="86"/>
      <c r="N2" s="67"/>
      <c r="P2" s="68"/>
      <c r="Q2" s="68"/>
      <c r="R2" s="68"/>
      <c r="S2" s="68"/>
      <c r="T2" s="68"/>
      <c r="U2" s="68"/>
      <c r="V2" s="68"/>
    </row>
    <row r="3" spans="1:22" ht="16.5" thickBot="1" x14ac:dyDescent="0.35">
      <c r="A3" s="17" t="s">
        <v>83</v>
      </c>
      <c r="B3" s="18"/>
      <c r="C3" s="19"/>
      <c r="D3" s="18"/>
      <c r="E3" s="19"/>
      <c r="F3" s="18"/>
      <c r="G3" s="19"/>
      <c r="H3" s="18"/>
      <c r="I3" s="19"/>
      <c r="J3" s="5"/>
      <c r="K3" s="19"/>
      <c r="L3" s="18"/>
      <c r="M3" s="20"/>
      <c r="P3" s="87"/>
      <c r="Q3" s="87"/>
      <c r="R3" s="68"/>
      <c r="S3" s="87"/>
      <c r="T3" s="87"/>
      <c r="U3" s="68"/>
      <c r="V3" s="69"/>
    </row>
    <row r="4" spans="1:22" ht="15.75" customHeight="1" x14ac:dyDescent="0.3">
      <c r="A4" s="4"/>
      <c r="B4" s="78" t="s">
        <v>69</v>
      </c>
      <c r="C4" s="79"/>
      <c r="D4" s="80" t="s">
        <v>70</v>
      </c>
      <c r="E4" s="81"/>
      <c r="F4" s="78" t="s">
        <v>71</v>
      </c>
      <c r="G4" s="79"/>
      <c r="H4" s="80" t="s">
        <v>72</v>
      </c>
      <c r="I4" s="81"/>
      <c r="J4" s="78" t="s">
        <v>73</v>
      </c>
      <c r="K4" s="79"/>
      <c r="L4" s="82" t="s">
        <v>79</v>
      </c>
      <c r="M4" s="83"/>
      <c r="P4" s="87"/>
      <c r="Q4" s="87"/>
      <c r="R4" s="68"/>
      <c r="S4" s="87"/>
      <c r="T4" s="87"/>
      <c r="U4" s="68"/>
      <c r="V4" s="69"/>
    </row>
    <row r="5" spans="1:22" s="3" customFormat="1" ht="45.6" customHeight="1" thickBot="1" x14ac:dyDescent="0.35">
      <c r="A5" s="21" t="s">
        <v>74</v>
      </c>
      <c r="B5" s="6" t="s">
        <v>76</v>
      </c>
      <c r="C5" s="24" t="s">
        <v>75</v>
      </c>
      <c r="D5" s="31" t="s">
        <v>76</v>
      </c>
      <c r="E5" s="32" t="s">
        <v>75</v>
      </c>
      <c r="F5" s="6" t="s">
        <v>76</v>
      </c>
      <c r="G5" s="24" t="s">
        <v>75</v>
      </c>
      <c r="H5" s="31" t="s">
        <v>76</v>
      </c>
      <c r="I5" s="32" t="s">
        <v>75</v>
      </c>
      <c r="J5" s="44" t="s">
        <v>76</v>
      </c>
      <c r="K5" s="24" t="s">
        <v>75</v>
      </c>
      <c r="L5" s="31" t="s">
        <v>76</v>
      </c>
      <c r="M5" s="7" t="s">
        <v>75</v>
      </c>
      <c r="P5" s="70"/>
      <c r="Q5" s="71"/>
      <c r="R5" s="69"/>
      <c r="S5" s="70"/>
      <c r="T5" s="71"/>
      <c r="U5" s="70"/>
      <c r="V5" s="71"/>
    </row>
    <row r="6" spans="1:22" ht="16.5" thickTop="1" x14ac:dyDescent="0.3">
      <c r="A6" s="8" t="s">
        <v>0</v>
      </c>
      <c r="B6" s="56">
        <v>51</v>
      </c>
      <c r="C6" s="25">
        <v>2058319.37</v>
      </c>
      <c r="D6" s="33">
        <v>21</v>
      </c>
      <c r="E6" s="34">
        <v>705953.54</v>
      </c>
      <c r="F6" s="50">
        <v>1</v>
      </c>
      <c r="G6" s="41">
        <v>282175.71999999997</v>
      </c>
      <c r="H6" s="51">
        <v>59</v>
      </c>
      <c r="I6" s="34">
        <v>3912500.41</v>
      </c>
      <c r="J6" s="45">
        <v>1</v>
      </c>
      <c r="K6" s="41">
        <v>5606.46</v>
      </c>
      <c r="L6" s="33">
        <v>5</v>
      </c>
      <c r="M6" s="9">
        <v>256949.96000000002</v>
      </c>
      <c r="P6" s="72"/>
      <c r="Q6" s="73"/>
      <c r="R6" s="68"/>
      <c r="S6" s="72"/>
      <c r="T6" s="73"/>
      <c r="U6" s="72"/>
      <c r="V6" s="74"/>
    </row>
    <row r="7" spans="1:22" ht="15.75" x14ac:dyDescent="0.3">
      <c r="A7" s="60" t="s">
        <v>1</v>
      </c>
      <c r="B7" s="59">
        <v>2988</v>
      </c>
      <c r="C7" s="61">
        <v>63300496.619999997</v>
      </c>
      <c r="D7" s="62">
        <v>777</v>
      </c>
      <c r="E7" s="63">
        <v>13154169.039999999</v>
      </c>
      <c r="F7" s="58">
        <v>176</v>
      </c>
      <c r="G7" s="64">
        <v>4450930.8899999997</v>
      </c>
      <c r="H7" s="65">
        <v>1366</v>
      </c>
      <c r="I7" s="63">
        <v>34710803.600000001</v>
      </c>
      <c r="J7" s="66">
        <v>67</v>
      </c>
      <c r="K7" s="64">
        <v>2390638.2799999998</v>
      </c>
      <c r="L7" s="35">
        <v>210</v>
      </c>
      <c r="M7" s="11">
        <v>7130376.5600000005</v>
      </c>
      <c r="P7" s="72"/>
      <c r="Q7" s="73"/>
      <c r="R7" s="68"/>
      <c r="S7" s="72"/>
      <c r="T7" s="73"/>
      <c r="U7" s="72"/>
      <c r="V7" s="74"/>
    </row>
    <row r="8" spans="1:22" ht="15.75" x14ac:dyDescent="0.3">
      <c r="A8" s="60" t="s">
        <v>2</v>
      </c>
      <c r="B8" s="59">
        <v>90</v>
      </c>
      <c r="C8" s="61">
        <v>1238908.8500000001</v>
      </c>
      <c r="D8" s="62">
        <v>48</v>
      </c>
      <c r="E8" s="63">
        <v>727839.23</v>
      </c>
      <c r="F8" s="58">
        <v>13</v>
      </c>
      <c r="G8" s="64">
        <v>257271.27</v>
      </c>
      <c r="H8" s="65">
        <v>79</v>
      </c>
      <c r="I8" s="63">
        <v>1660205.07</v>
      </c>
      <c r="J8" s="66">
        <v>5</v>
      </c>
      <c r="K8" s="64">
        <v>386954.87</v>
      </c>
      <c r="L8" s="33">
        <v>28</v>
      </c>
      <c r="M8" s="9">
        <v>702698.90999999992</v>
      </c>
      <c r="P8" s="72"/>
      <c r="Q8" s="73"/>
      <c r="R8" s="68"/>
      <c r="S8" s="72"/>
      <c r="T8" s="73"/>
      <c r="U8" s="72"/>
      <c r="V8" s="74"/>
    </row>
    <row r="9" spans="1:22" ht="15.75" x14ac:dyDescent="0.3">
      <c r="A9" s="60" t="s">
        <v>3</v>
      </c>
      <c r="B9" s="59">
        <v>380</v>
      </c>
      <c r="C9" s="61">
        <v>9045358.3499999996</v>
      </c>
      <c r="D9" s="62">
        <v>108</v>
      </c>
      <c r="E9" s="63">
        <v>2087655.61</v>
      </c>
      <c r="F9" s="58">
        <v>31</v>
      </c>
      <c r="G9" s="64">
        <v>1036881.7</v>
      </c>
      <c r="H9" s="65">
        <v>316</v>
      </c>
      <c r="I9" s="63">
        <v>7386639.8300000001</v>
      </c>
      <c r="J9" s="66">
        <v>7</v>
      </c>
      <c r="K9" s="64">
        <v>404376.24</v>
      </c>
      <c r="L9" s="33">
        <v>19</v>
      </c>
      <c r="M9" s="9">
        <v>586385.62</v>
      </c>
      <c r="P9" s="72"/>
      <c r="Q9" s="73"/>
      <c r="R9" s="68"/>
      <c r="S9" s="72"/>
      <c r="T9" s="73"/>
      <c r="U9" s="72"/>
      <c r="V9" s="74"/>
    </row>
    <row r="10" spans="1:22" ht="15.75" x14ac:dyDescent="0.3">
      <c r="A10" s="60" t="s">
        <v>4</v>
      </c>
      <c r="B10" s="59">
        <v>56</v>
      </c>
      <c r="C10" s="61">
        <v>774600.93</v>
      </c>
      <c r="D10" s="62">
        <v>19</v>
      </c>
      <c r="E10" s="63">
        <v>257125.42</v>
      </c>
      <c r="F10" s="58">
        <v>4</v>
      </c>
      <c r="G10" s="64">
        <v>75640.94</v>
      </c>
      <c r="H10" s="65">
        <v>49</v>
      </c>
      <c r="I10" s="63">
        <v>859794.13</v>
      </c>
      <c r="J10" s="66">
        <v>1</v>
      </c>
      <c r="K10" s="64">
        <v>33674.019999999997</v>
      </c>
      <c r="L10" s="33">
        <v>10</v>
      </c>
      <c r="M10" s="9">
        <v>183946.21000000002</v>
      </c>
      <c r="P10" s="72"/>
      <c r="Q10" s="73"/>
      <c r="R10" s="68"/>
      <c r="S10" s="72"/>
      <c r="T10" s="73"/>
      <c r="U10" s="72"/>
      <c r="V10" s="74"/>
    </row>
    <row r="11" spans="1:22" ht="15.75" x14ac:dyDescent="0.3">
      <c r="A11" s="10" t="s">
        <v>5</v>
      </c>
      <c r="B11" s="53">
        <v>964</v>
      </c>
      <c r="C11" s="26">
        <v>40987461.219999999</v>
      </c>
      <c r="D11" s="35">
        <v>240</v>
      </c>
      <c r="E11" s="36">
        <v>7547035.3300000001</v>
      </c>
      <c r="F11" s="49">
        <v>18</v>
      </c>
      <c r="G11" s="42">
        <v>813064.74</v>
      </c>
      <c r="H11" s="52">
        <v>392</v>
      </c>
      <c r="I11" s="36">
        <v>19422232.280000001</v>
      </c>
      <c r="J11" s="46">
        <v>3</v>
      </c>
      <c r="K11" s="42">
        <v>166270.79</v>
      </c>
      <c r="L11" s="33">
        <v>44</v>
      </c>
      <c r="M11" s="9">
        <v>1810623.9</v>
      </c>
      <c r="P11" s="72"/>
      <c r="Q11" s="73"/>
      <c r="R11" s="68"/>
      <c r="S11" s="72"/>
      <c r="T11" s="73"/>
      <c r="U11" s="72"/>
      <c r="V11" s="74"/>
    </row>
    <row r="12" spans="1:22" ht="15.75" x14ac:dyDescent="0.3">
      <c r="A12" s="60" t="s">
        <v>6</v>
      </c>
      <c r="B12" s="59">
        <v>229</v>
      </c>
      <c r="C12" s="61">
        <v>3320949.2</v>
      </c>
      <c r="D12" s="62">
        <v>51</v>
      </c>
      <c r="E12" s="63">
        <v>681338.63</v>
      </c>
      <c r="F12" s="58">
        <v>9</v>
      </c>
      <c r="G12" s="64">
        <v>216314.39</v>
      </c>
      <c r="H12" s="65">
        <v>106</v>
      </c>
      <c r="I12" s="63">
        <v>2272233.65</v>
      </c>
      <c r="J12" s="66">
        <v>6</v>
      </c>
      <c r="K12" s="64">
        <v>157363.41</v>
      </c>
      <c r="L12" s="33">
        <v>21</v>
      </c>
      <c r="M12" s="9">
        <v>468928.13</v>
      </c>
      <c r="P12" s="72"/>
      <c r="Q12" s="73"/>
      <c r="R12" s="68"/>
      <c r="S12" s="72"/>
      <c r="T12" s="73"/>
      <c r="U12" s="72"/>
      <c r="V12" s="74"/>
    </row>
    <row r="13" spans="1:22" ht="15.75" x14ac:dyDescent="0.3">
      <c r="A13" s="10" t="s">
        <v>7</v>
      </c>
      <c r="B13" s="53">
        <v>238</v>
      </c>
      <c r="C13" s="26">
        <v>5464604.6799999997</v>
      </c>
      <c r="D13" s="35">
        <v>29</v>
      </c>
      <c r="E13" s="36">
        <v>892472.82</v>
      </c>
      <c r="F13" s="49">
        <v>4</v>
      </c>
      <c r="G13" s="42">
        <v>160507.84</v>
      </c>
      <c r="H13" s="52">
        <v>66</v>
      </c>
      <c r="I13" s="36">
        <v>2620516.02</v>
      </c>
      <c r="J13" s="46">
        <v>0</v>
      </c>
      <c r="K13" s="42">
        <v>25220.83</v>
      </c>
      <c r="L13" s="33">
        <v>10</v>
      </c>
      <c r="M13" s="9">
        <v>401799.94999999995</v>
      </c>
      <c r="P13" s="72"/>
      <c r="Q13" s="73"/>
      <c r="R13" s="68"/>
      <c r="S13" s="72"/>
      <c r="T13" s="73"/>
      <c r="U13" s="72"/>
      <c r="V13" s="74"/>
    </row>
    <row r="14" spans="1:22" ht="15.75" x14ac:dyDescent="0.3">
      <c r="A14" s="10" t="s">
        <v>8</v>
      </c>
      <c r="B14" s="53">
        <v>1391</v>
      </c>
      <c r="C14" s="26">
        <v>60987985.890000001</v>
      </c>
      <c r="D14" s="35">
        <v>190</v>
      </c>
      <c r="E14" s="36">
        <v>7132709.9199999999</v>
      </c>
      <c r="F14" s="49">
        <v>69</v>
      </c>
      <c r="G14" s="42">
        <v>8367572.5099999998</v>
      </c>
      <c r="H14" s="52">
        <v>367</v>
      </c>
      <c r="I14" s="36">
        <v>29434385.579999998</v>
      </c>
      <c r="J14" s="46">
        <v>27</v>
      </c>
      <c r="K14" s="42">
        <v>4553284.72</v>
      </c>
      <c r="L14" s="35">
        <v>37</v>
      </c>
      <c r="M14" s="11">
        <v>1584869.6</v>
      </c>
      <c r="P14" s="72"/>
      <c r="Q14" s="73"/>
      <c r="R14" s="68"/>
      <c r="S14" s="72"/>
      <c r="T14" s="73"/>
      <c r="U14" s="72"/>
      <c r="V14" s="74"/>
    </row>
    <row r="15" spans="1:22" ht="15.75" x14ac:dyDescent="0.3">
      <c r="A15" s="60" t="s">
        <v>9</v>
      </c>
      <c r="B15" s="59">
        <v>119</v>
      </c>
      <c r="C15" s="61">
        <v>2117416.16</v>
      </c>
      <c r="D15" s="62">
        <v>29</v>
      </c>
      <c r="E15" s="63">
        <v>527985.46</v>
      </c>
      <c r="F15" s="58">
        <v>21</v>
      </c>
      <c r="G15" s="64">
        <v>452023.81</v>
      </c>
      <c r="H15" s="65">
        <v>107</v>
      </c>
      <c r="I15" s="63">
        <v>2515833.96</v>
      </c>
      <c r="J15" s="66">
        <v>9</v>
      </c>
      <c r="K15" s="64">
        <v>243519.03</v>
      </c>
      <c r="L15" s="33">
        <v>24</v>
      </c>
      <c r="M15" s="9">
        <v>772792.22</v>
      </c>
      <c r="P15" s="72"/>
      <c r="Q15" s="73"/>
      <c r="R15" s="68"/>
      <c r="S15" s="72"/>
      <c r="T15" s="73"/>
      <c r="U15" s="72"/>
      <c r="V15" s="74"/>
    </row>
    <row r="16" spans="1:22" ht="15.75" x14ac:dyDescent="0.3">
      <c r="A16" s="60" t="s">
        <v>10</v>
      </c>
      <c r="B16" s="59">
        <v>114</v>
      </c>
      <c r="C16" s="61">
        <v>1998061.05</v>
      </c>
      <c r="D16" s="62">
        <v>85</v>
      </c>
      <c r="E16" s="63">
        <v>1222413.22</v>
      </c>
      <c r="F16" s="58">
        <v>19</v>
      </c>
      <c r="G16" s="64">
        <v>534315.84</v>
      </c>
      <c r="H16" s="65">
        <v>120</v>
      </c>
      <c r="I16" s="63">
        <v>2508077.2999999998</v>
      </c>
      <c r="J16" s="66">
        <v>21</v>
      </c>
      <c r="K16" s="64">
        <v>590049.55000000005</v>
      </c>
      <c r="L16" s="35">
        <v>22</v>
      </c>
      <c r="M16" s="1">
        <v>733769.11</v>
      </c>
      <c r="P16" s="72"/>
      <c r="Q16" s="73"/>
      <c r="R16" s="68"/>
      <c r="S16" s="72"/>
      <c r="T16" s="73"/>
      <c r="U16" s="72"/>
      <c r="V16" s="74"/>
    </row>
    <row r="17" spans="1:22" ht="15.75" x14ac:dyDescent="0.3">
      <c r="A17" s="10" t="s">
        <v>11</v>
      </c>
      <c r="B17" s="53">
        <v>25</v>
      </c>
      <c r="C17" s="26">
        <v>454898.28</v>
      </c>
      <c r="D17" s="35">
        <v>7</v>
      </c>
      <c r="E17" s="36">
        <v>236462.84</v>
      </c>
      <c r="F17" s="49">
        <v>1</v>
      </c>
      <c r="G17" s="42">
        <v>5101.03</v>
      </c>
      <c r="H17" s="52">
        <v>10</v>
      </c>
      <c r="I17" s="36">
        <v>229032.55</v>
      </c>
      <c r="J17" s="46">
        <v>0</v>
      </c>
      <c r="K17" s="42">
        <v>0</v>
      </c>
      <c r="L17" s="33">
        <v>0</v>
      </c>
      <c r="M17" s="9">
        <v>1628.52</v>
      </c>
      <c r="P17" s="72"/>
      <c r="Q17" s="73"/>
      <c r="R17" s="68"/>
      <c r="S17" s="72"/>
      <c r="T17" s="73"/>
      <c r="U17" s="72"/>
      <c r="V17" s="74"/>
    </row>
    <row r="18" spans="1:22" ht="15.75" x14ac:dyDescent="0.3">
      <c r="A18" s="10" t="s">
        <v>12</v>
      </c>
      <c r="B18" s="53">
        <v>99</v>
      </c>
      <c r="C18" s="26">
        <v>2857785.71</v>
      </c>
      <c r="D18" s="35">
        <v>21</v>
      </c>
      <c r="E18" s="36">
        <v>478599.69</v>
      </c>
      <c r="F18" s="49">
        <v>6</v>
      </c>
      <c r="G18" s="42">
        <v>230615.76</v>
      </c>
      <c r="H18" s="52">
        <v>62</v>
      </c>
      <c r="I18" s="36">
        <v>2696683.31</v>
      </c>
      <c r="J18" s="46">
        <v>0</v>
      </c>
      <c r="K18" s="42">
        <v>13274.5</v>
      </c>
      <c r="L18" s="35">
        <v>6</v>
      </c>
      <c r="M18" s="12">
        <v>206340.77000000002</v>
      </c>
      <c r="P18" s="72"/>
      <c r="Q18" s="73"/>
      <c r="R18" s="68"/>
      <c r="S18" s="72"/>
      <c r="T18" s="73"/>
      <c r="U18" s="72"/>
      <c r="V18" s="74"/>
    </row>
    <row r="19" spans="1:22" ht="15.75" x14ac:dyDescent="0.3">
      <c r="A19" s="10" t="s">
        <v>13</v>
      </c>
      <c r="B19" s="53">
        <v>255</v>
      </c>
      <c r="C19" s="26">
        <v>7171786.7999999998</v>
      </c>
      <c r="D19" s="35">
        <v>26</v>
      </c>
      <c r="E19" s="36">
        <v>844314.89</v>
      </c>
      <c r="F19" s="49">
        <v>7</v>
      </c>
      <c r="G19" s="42">
        <v>764656.54</v>
      </c>
      <c r="H19" s="52">
        <v>71</v>
      </c>
      <c r="I19" s="36">
        <v>2725289.25</v>
      </c>
      <c r="J19" s="46">
        <v>0</v>
      </c>
      <c r="K19" s="42">
        <v>144886.24</v>
      </c>
      <c r="L19" s="33">
        <v>14</v>
      </c>
      <c r="M19" s="9">
        <v>401407.06</v>
      </c>
      <c r="P19" s="72"/>
      <c r="Q19" s="73"/>
      <c r="R19" s="68"/>
      <c r="S19" s="72"/>
      <c r="T19" s="73"/>
      <c r="U19" s="72"/>
      <c r="V19" s="74"/>
    </row>
    <row r="20" spans="1:22" ht="15.75" x14ac:dyDescent="0.3">
      <c r="A20" s="10" t="s">
        <v>14</v>
      </c>
      <c r="B20" s="53">
        <v>510</v>
      </c>
      <c r="C20" s="26">
        <v>16198994.92</v>
      </c>
      <c r="D20" s="35">
        <v>101</v>
      </c>
      <c r="E20" s="36">
        <v>3978652.92</v>
      </c>
      <c r="F20" s="49">
        <v>69</v>
      </c>
      <c r="G20" s="42">
        <v>5423437.71</v>
      </c>
      <c r="H20" s="52">
        <v>223</v>
      </c>
      <c r="I20" s="36">
        <v>16303683.039999999</v>
      </c>
      <c r="J20" s="46">
        <v>11</v>
      </c>
      <c r="K20" s="42">
        <v>1402290.69</v>
      </c>
      <c r="L20" s="33">
        <v>34</v>
      </c>
      <c r="M20" s="9">
        <v>1579791.69</v>
      </c>
      <c r="P20" s="72"/>
      <c r="Q20" s="73"/>
      <c r="R20" s="68"/>
      <c r="S20" s="72"/>
      <c r="T20" s="73"/>
      <c r="U20" s="72"/>
      <c r="V20" s="74"/>
    </row>
    <row r="21" spans="1:22" ht="15.75" x14ac:dyDescent="0.3">
      <c r="A21" s="10" t="s">
        <v>15</v>
      </c>
      <c r="B21" s="53">
        <v>72</v>
      </c>
      <c r="C21" s="26">
        <v>2287460.5299999998</v>
      </c>
      <c r="D21" s="35">
        <v>30</v>
      </c>
      <c r="E21" s="36">
        <v>876741.16</v>
      </c>
      <c r="F21" s="49">
        <v>3</v>
      </c>
      <c r="G21" s="42">
        <v>232104.47</v>
      </c>
      <c r="H21" s="52">
        <v>45</v>
      </c>
      <c r="I21" s="36">
        <v>1634666.4</v>
      </c>
      <c r="J21" s="46">
        <v>0</v>
      </c>
      <c r="K21" s="42">
        <v>69100.570000000007</v>
      </c>
      <c r="L21" s="33">
        <v>8</v>
      </c>
      <c r="M21" s="9">
        <v>280305.01</v>
      </c>
      <c r="P21" s="72"/>
      <c r="Q21" s="73"/>
      <c r="R21" s="68"/>
      <c r="S21" s="72"/>
      <c r="T21" s="73"/>
      <c r="U21" s="72"/>
      <c r="V21" s="74"/>
    </row>
    <row r="22" spans="1:22" ht="15.75" x14ac:dyDescent="0.3">
      <c r="A22" s="10" t="s">
        <v>16</v>
      </c>
      <c r="B22" s="53">
        <v>234</v>
      </c>
      <c r="C22" s="26">
        <v>7653385.7699999996</v>
      </c>
      <c r="D22" s="35">
        <v>73</v>
      </c>
      <c r="E22" s="36">
        <v>1535219.3</v>
      </c>
      <c r="F22" s="49">
        <v>14</v>
      </c>
      <c r="G22" s="42">
        <v>433315.31</v>
      </c>
      <c r="H22" s="52">
        <v>107</v>
      </c>
      <c r="I22" s="36">
        <v>3956270.47</v>
      </c>
      <c r="J22" s="46">
        <v>0</v>
      </c>
      <c r="K22" s="42">
        <v>3188.85</v>
      </c>
      <c r="L22" s="33">
        <v>4</v>
      </c>
      <c r="M22" s="9">
        <v>106203.06999999999</v>
      </c>
      <c r="P22" s="72"/>
      <c r="Q22" s="73"/>
      <c r="R22" s="68"/>
      <c r="S22" s="72"/>
      <c r="T22" s="73"/>
      <c r="U22" s="72"/>
      <c r="V22" s="74"/>
    </row>
    <row r="23" spans="1:22" ht="15.75" x14ac:dyDescent="0.3">
      <c r="A23" s="10" t="s">
        <v>17</v>
      </c>
      <c r="B23" s="53">
        <v>71</v>
      </c>
      <c r="C23" s="26">
        <v>3752524.25</v>
      </c>
      <c r="D23" s="35">
        <v>21</v>
      </c>
      <c r="E23" s="36">
        <v>608667.19999999995</v>
      </c>
      <c r="F23" s="49">
        <v>3</v>
      </c>
      <c r="G23" s="42">
        <v>164380.71</v>
      </c>
      <c r="H23" s="52">
        <v>39</v>
      </c>
      <c r="I23" s="36">
        <v>1838112.61</v>
      </c>
      <c r="J23" s="46">
        <v>0</v>
      </c>
      <c r="K23" s="42">
        <v>4618.7</v>
      </c>
      <c r="L23" s="33">
        <v>5</v>
      </c>
      <c r="M23" s="9">
        <v>164775.76</v>
      </c>
      <c r="P23" s="72"/>
      <c r="Q23" s="73"/>
      <c r="R23" s="68"/>
      <c r="S23" s="72"/>
      <c r="T23" s="73"/>
      <c r="U23" s="72"/>
      <c r="V23" s="74"/>
    </row>
    <row r="24" spans="1:22" ht="15.75" x14ac:dyDescent="0.3">
      <c r="A24" s="10" t="s">
        <v>18</v>
      </c>
      <c r="B24" s="53">
        <v>242</v>
      </c>
      <c r="C24" s="26">
        <v>8545307.5899999999</v>
      </c>
      <c r="D24" s="35">
        <v>23</v>
      </c>
      <c r="E24" s="36">
        <v>578193.75</v>
      </c>
      <c r="F24" s="49">
        <v>5</v>
      </c>
      <c r="G24" s="42">
        <v>266314.09000000003</v>
      </c>
      <c r="H24" s="52">
        <v>76</v>
      </c>
      <c r="I24" s="36">
        <v>3663003.32</v>
      </c>
      <c r="J24" s="46">
        <v>0</v>
      </c>
      <c r="K24" s="42">
        <v>16707.37</v>
      </c>
      <c r="L24" s="33">
        <v>1</v>
      </c>
      <c r="M24" s="9">
        <v>65215.51</v>
      </c>
      <c r="P24" s="72"/>
      <c r="Q24" s="73"/>
      <c r="R24" s="68"/>
      <c r="S24" s="72"/>
      <c r="T24" s="73"/>
      <c r="U24" s="72"/>
      <c r="V24" s="74"/>
    </row>
    <row r="25" spans="1:22" ht="15.75" x14ac:dyDescent="0.3">
      <c r="A25" s="10" t="s">
        <v>19</v>
      </c>
      <c r="B25" s="53">
        <v>276</v>
      </c>
      <c r="C25" s="26">
        <v>8601256.3200000003</v>
      </c>
      <c r="D25" s="35">
        <v>48</v>
      </c>
      <c r="E25" s="36">
        <v>1223305.56</v>
      </c>
      <c r="F25" s="49">
        <v>8</v>
      </c>
      <c r="G25" s="42">
        <v>490508.93</v>
      </c>
      <c r="H25" s="52">
        <v>113</v>
      </c>
      <c r="I25" s="36">
        <v>3992026.93</v>
      </c>
      <c r="J25" s="46">
        <v>0</v>
      </c>
      <c r="K25" s="42">
        <v>16157.26</v>
      </c>
      <c r="L25" s="33">
        <v>10</v>
      </c>
      <c r="M25" s="9">
        <v>450902.01</v>
      </c>
      <c r="P25" s="72"/>
      <c r="Q25" s="73"/>
      <c r="R25" s="68"/>
      <c r="S25" s="72"/>
      <c r="T25" s="73"/>
      <c r="U25" s="72"/>
      <c r="V25" s="74"/>
    </row>
    <row r="26" spans="1:22" ht="15.75" x14ac:dyDescent="0.3">
      <c r="A26" s="10" t="s">
        <v>20</v>
      </c>
      <c r="B26" s="53">
        <v>217</v>
      </c>
      <c r="C26" s="26">
        <v>7045215.5199999996</v>
      </c>
      <c r="D26" s="35">
        <v>65</v>
      </c>
      <c r="E26" s="36">
        <v>2036651.59</v>
      </c>
      <c r="F26" s="49">
        <v>18</v>
      </c>
      <c r="G26" s="42">
        <v>971437.13</v>
      </c>
      <c r="H26" s="52">
        <v>152</v>
      </c>
      <c r="I26" s="36">
        <v>7091418.6600000001</v>
      </c>
      <c r="J26" s="46">
        <v>1</v>
      </c>
      <c r="K26" s="42">
        <v>65268.49</v>
      </c>
      <c r="L26" s="33">
        <v>27</v>
      </c>
      <c r="M26" s="9">
        <v>1105900.1099999999</v>
      </c>
      <c r="P26" s="72"/>
      <c r="Q26" s="73"/>
      <c r="R26" s="68"/>
      <c r="S26" s="72"/>
      <c r="T26" s="73"/>
      <c r="U26" s="72"/>
      <c r="V26" s="74"/>
    </row>
    <row r="27" spans="1:22" ht="15.75" x14ac:dyDescent="0.3">
      <c r="A27" s="10" t="s">
        <v>21</v>
      </c>
      <c r="B27" s="53">
        <v>900</v>
      </c>
      <c r="C27" s="26">
        <v>51476221.159999996</v>
      </c>
      <c r="D27" s="35">
        <v>156</v>
      </c>
      <c r="E27" s="36">
        <v>6075816.5499999998</v>
      </c>
      <c r="F27" s="49">
        <v>17</v>
      </c>
      <c r="G27" s="42">
        <v>759544.92</v>
      </c>
      <c r="H27" s="52">
        <v>425</v>
      </c>
      <c r="I27" s="36">
        <v>24303549.079999998</v>
      </c>
      <c r="J27" s="46">
        <v>5</v>
      </c>
      <c r="K27" s="42">
        <v>367487.42</v>
      </c>
      <c r="L27" s="33">
        <v>34</v>
      </c>
      <c r="M27" s="9">
        <v>1142504.76</v>
      </c>
      <c r="P27" s="72"/>
      <c r="Q27" s="73"/>
      <c r="R27" s="68"/>
      <c r="S27" s="72"/>
      <c r="T27" s="73"/>
      <c r="U27" s="72"/>
      <c r="V27" s="74"/>
    </row>
    <row r="28" spans="1:22" ht="15.75" x14ac:dyDescent="0.3">
      <c r="A28" s="10" t="s">
        <v>22</v>
      </c>
      <c r="B28" s="53">
        <v>1738</v>
      </c>
      <c r="C28" s="26">
        <v>74982870.340000004</v>
      </c>
      <c r="D28" s="35">
        <v>757</v>
      </c>
      <c r="E28" s="36">
        <v>29031310.109999999</v>
      </c>
      <c r="F28" s="49">
        <v>58</v>
      </c>
      <c r="G28" s="42">
        <v>3558906.98</v>
      </c>
      <c r="H28" s="52">
        <v>777</v>
      </c>
      <c r="I28" s="36">
        <v>46670330.93</v>
      </c>
      <c r="J28" s="46">
        <v>10</v>
      </c>
      <c r="K28" s="42">
        <v>564346.96</v>
      </c>
      <c r="L28" s="35">
        <v>43</v>
      </c>
      <c r="M28" s="12">
        <v>2399716.94</v>
      </c>
      <c r="P28" s="72"/>
      <c r="Q28" s="73"/>
      <c r="R28" s="68"/>
      <c r="S28" s="72"/>
      <c r="T28" s="73"/>
      <c r="U28" s="72"/>
      <c r="V28" s="74"/>
    </row>
    <row r="29" spans="1:22" ht="15.75" x14ac:dyDescent="0.3">
      <c r="A29" s="10" t="s">
        <v>23</v>
      </c>
      <c r="B29" s="53">
        <v>74</v>
      </c>
      <c r="C29" s="26">
        <v>1370828.84</v>
      </c>
      <c r="D29" s="35">
        <v>12</v>
      </c>
      <c r="E29" s="36">
        <v>271934.02</v>
      </c>
      <c r="F29" s="49">
        <v>3</v>
      </c>
      <c r="G29" s="42">
        <v>387355.61</v>
      </c>
      <c r="H29" s="52">
        <v>44</v>
      </c>
      <c r="I29" s="36">
        <v>1444693.49</v>
      </c>
      <c r="J29" s="46">
        <v>0</v>
      </c>
      <c r="K29" s="42">
        <v>27422.19</v>
      </c>
      <c r="L29" s="35">
        <v>7</v>
      </c>
      <c r="M29" s="12">
        <v>157369.10999999999</v>
      </c>
      <c r="P29" s="72"/>
      <c r="Q29" s="73"/>
      <c r="R29" s="68"/>
      <c r="S29" s="72"/>
      <c r="T29" s="73"/>
      <c r="U29" s="72"/>
      <c r="V29" s="74"/>
    </row>
    <row r="30" spans="1:22" ht="15.75" x14ac:dyDescent="0.3">
      <c r="A30" s="10" t="s">
        <v>24</v>
      </c>
      <c r="B30" s="53">
        <v>1298</v>
      </c>
      <c r="C30" s="26">
        <v>47548501.859999999</v>
      </c>
      <c r="D30" s="35">
        <v>251</v>
      </c>
      <c r="E30" s="36">
        <v>8148156.3700000001</v>
      </c>
      <c r="F30" s="49">
        <v>56</v>
      </c>
      <c r="G30" s="42">
        <v>3190408.99</v>
      </c>
      <c r="H30" s="52">
        <v>805</v>
      </c>
      <c r="I30" s="36">
        <v>33906622.549999997</v>
      </c>
      <c r="J30" s="46">
        <v>8</v>
      </c>
      <c r="K30" s="42">
        <v>1642254.46</v>
      </c>
      <c r="L30" s="35">
        <v>64</v>
      </c>
      <c r="M30" s="12">
        <v>2290929.5</v>
      </c>
      <c r="P30" s="72"/>
      <c r="Q30" s="73"/>
      <c r="R30" s="68"/>
      <c r="S30" s="72"/>
      <c r="T30" s="73"/>
      <c r="U30" s="72"/>
      <c r="V30" s="74"/>
    </row>
    <row r="31" spans="1:22" ht="15.75" x14ac:dyDescent="0.3">
      <c r="A31" s="60" t="s">
        <v>25</v>
      </c>
      <c r="B31" s="59">
        <v>481</v>
      </c>
      <c r="C31" s="61">
        <v>7076219.8200000003</v>
      </c>
      <c r="D31" s="62">
        <v>68</v>
      </c>
      <c r="E31" s="63">
        <v>1296074.29</v>
      </c>
      <c r="F31" s="58">
        <v>34</v>
      </c>
      <c r="G31" s="64">
        <v>1008073.21</v>
      </c>
      <c r="H31" s="65">
        <v>234</v>
      </c>
      <c r="I31" s="63">
        <v>5852214.8300000001</v>
      </c>
      <c r="J31" s="66">
        <v>4</v>
      </c>
      <c r="K31" s="64">
        <v>135345.5</v>
      </c>
      <c r="L31" s="33">
        <v>8</v>
      </c>
      <c r="M31" s="9">
        <v>318177.27999999997</v>
      </c>
      <c r="P31" s="72"/>
      <c r="Q31" s="73"/>
      <c r="R31" s="68"/>
      <c r="S31" s="72"/>
      <c r="T31" s="73"/>
      <c r="U31" s="72"/>
      <c r="V31" s="74"/>
    </row>
    <row r="32" spans="1:22" ht="15.75" x14ac:dyDescent="0.3">
      <c r="A32" s="10" t="s">
        <v>26</v>
      </c>
      <c r="B32" s="53">
        <v>36</v>
      </c>
      <c r="C32" s="26">
        <v>772334.35</v>
      </c>
      <c r="D32" s="35">
        <v>7</v>
      </c>
      <c r="E32" s="36">
        <v>149929.23000000001</v>
      </c>
      <c r="F32" s="49">
        <v>3</v>
      </c>
      <c r="G32" s="42">
        <v>195016.88</v>
      </c>
      <c r="H32" s="52">
        <v>15</v>
      </c>
      <c r="I32" s="36">
        <v>449166.14</v>
      </c>
      <c r="J32" s="46">
        <v>0</v>
      </c>
      <c r="K32" s="42">
        <v>2727.73</v>
      </c>
      <c r="L32" s="33">
        <v>1</v>
      </c>
      <c r="M32" s="9">
        <v>28811.95</v>
      </c>
      <c r="P32" s="72"/>
      <c r="Q32" s="73"/>
      <c r="R32" s="68"/>
      <c r="S32" s="72"/>
      <c r="T32" s="73"/>
      <c r="U32" s="72"/>
      <c r="V32" s="74"/>
    </row>
    <row r="33" spans="1:22" ht="15.75" x14ac:dyDescent="0.3">
      <c r="A33" s="10" t="s">
        <v>27</v>
      </c>
      <c r="B33" s="53">
        <v>155</v>
      </c>
      <c r="C33" s="26">
        <v>5533335.3499999996</v>
      </c>
      <c r="D33" s="35">
        <v>42</v>
      </c>
      <c r="E33" s="36">
        <v>1591950.5</v>
      </c>
      <c r="F33" s="49">
        <v>8</v>
      </c>
      <c r="G33" s="42">
        <v>402527.94</v>
      </c>
      <c r="H33" s="52">
        <v>94</v>
      </c>
      <c r="I33" s="36">
        <v>4882487.3600000003</v>
      </c>
      <c r="J33" s="46">
        <v>0</v>
      </c>
      <c r="K33" s="42">
        <v>0</v>
      </c>
      <c r="L33" s="33">
        <v>12</v>
      </c>
      <c r="M33" s="9">
        <v>488771.94</v>
      </c>
      <c r="P33" s="72"/>
      <c r="Q33" s="73"/>
      <c r="R33" s="68"/>
      <c r="S33" s="72"/>
      <c r="T33" s="73"/>
      <c r="U33" s="72"/>
      <c r="V33" s="74"/>
    </row>
    <row r="34" spans="1:22" ht="15.75" x14ac:dyDescent="0.3">
      <c r="A34" s="10" t="s">
        <v>28</v>
      </c>
      <c r="B34" s="53">
        <v>47</v>
      </c>
      <c r="C34" s="26">
        <v>1850136.93</v>
      </c>
      <c r="D34" s="35">
        <v>10</v>
      </c>
      <c r="E34" s="36">
        <v>339057.18</v>
      </c>
      <c r="F34" s="49">
        <v>0</v>
      </c>
      <c r="G34" s="42">
        <v>0</v>
      </c>
      <c r="H34" s="52">
        <v>16</v>
      </c>
      <c r="I34" s="36">
        <v>669747.01</v>
      </c>
      <c r="J34" s="46">
        <v>0</v>
      </c>
      <c r="K34" s="42">
        <v>56594.76</v>
      </c>
      <c r="L34" s="33">
        <v>1</v>
      </c>
      <c r="M34" s="9">
        <v>41226.53</v>
      </c>
      <c r="P34" s="72"/>
      <c r="Q34" s="73"/>
      <c r="R34" s="68"/>
      <c r="S34" s="72"/>
      <c r="T34" s="73"/>
      <c r="U34" s="72"/>
      <c r="V34" s="74"/>
    </row>
    <row r="35" spans="1:22" ht="15.75" x14ac:dyDescent="0.3">
      <c r="A35" s="60" t="s">
        <v>29</v>
      </c>
      <c r="B35" s="59">
        <v>133</v>
      </c>
      <c r="C35" s="61">
        <v>1698399.74</v>
      </c>
      <c r="D35" s="62">
        <v>16</v>
      </c>
      <c r="E35" s="63">
        <v>394762.37</v>
      </c>
      <c r="F35" s="58">
        <v>5</v>
      </c>
      <c r="G35" s="64">
        <v>127970.54</v>
      </c>
      <c r="H35" s="65">
        <v>79</v>
      </c>
      <c r="I35" s="63">
        <v>1887725.23</v>
      </c>
      <c r="J35" s="66">
        <v>3</v>
      </c>
      <c r="K35" s="64">
        <v>105408.97</v>
      </c>
      <c r="L35" s="33">
        <v>3</v>
      </c>
      <c r="M35" s="9">
        <v>0</v>
      </c>
      <c r="P35" s="72"/>
      <c r="Q35" s="73"/>
      <c r="R35" s="68"/>
      <c r="S35" s="72"/>
      <c r="T35" s="73"/>
      <c r="U35" s="72"/>
      <c r="V35" s="74"/>
    </row>
    <row r="36" spans="1:22" ht="15.75" x14ac:dyDescent="0.3">
      <c r="A36" s="10" t="s">
        <v>30</v>
      </c>
      <c r="B36" s="53">
        <v>128</v>
      </c>
      <c r="C36" s="26">
        <v>4298211.8600000003</v>
      </c>
      <c r="D36" s="35">
        <v>26</v>
      </c>
      <c r="E36" s="36">
        <v>563617.27</v>
      </c>
      <c r="F36" s="49">
        <v>5</v>
      </c>
      <c r="G36" s="42">
        <v>209732.11</v>
      </c>
      <c r="H36" s="52">
        <v>58</v>
      </c>
      <c r="I36" s="36">
        <v>2425285.2000000002</v>
      </c>
      <c r="J36" s="46">
        <v>0</v>
      </c>
      <c r="K36" s="42">
        <v>40487.74</v>
      </c>
      <c r="L36" s="33">
        <v>0</v>
      </c>
      <c r="M36" s="9">
        <v>17101.850000000002</v>
      </c>
      <c r="P36" s="72"/>
      <c r="Q36" s="73"/>
      <c r="R36" s="68"/>
      <c r="S36" s="72"/>
      <c r="T36" s="73"/>
      <c r="U36" s="72"/>
      <c r="V36" s="74"/>
    </row>
    <row r="37" spans="1:22" ht="15.75" x14ac:dyDescent="0.3">
      <c r="A37" s="60" t="s">
        <v>31</v>
      </c>
      <c r="B37" s="59">
        <v>77</v>
      </c>
      <c r="C37" s="61">
        <v>801885.52</v>
      </c>
      <c r="D37" s="62">
        <v>52</v>
      </c>
      <c r="E37" s="63">
        <v>821836.38</v>
      </c>
      <c r="F37" s="58">
        <v>12</v>
      </c>
      <c r="G37" s="64">
        <v>303165.90000000002</v>
      </c>
      <c r="H37" s="65">
        <v>70</v>
      </c>
      <c r="I37" s="63">
        <v>1890101.3</v>
      </c>
      <c r="J37" s="66">
        <v>8</v>
      </c>
      <c r="K37" s="64">
        <v>254602.41</v>
      </c>
      <c r="L37" s="33">
        <v>9</v>
      </c>
      <c r="M37" s="9">
        <v>210234.25</v>
      </c>
      <c r="P37" s="72"/>
      <c r="Q37" s="73"/>
      <c r="R37" s="68"/>
      <c r="S37" s="72"/>
      <c r="T37" s="73"/>
      <c r="U37" s="72"/>
      <c r="V37" s="74"/>
    </row>
    <row r="38" spans="1:22" ht="15.75" x14ac:dyDescent="0.3">
      <c r="A38" s="10" t="s">
        <v>32</v>
      </c>
      <c r="B38" s="53">
        <v>136</v>
      </c>
      <c r="C38" s="26">
        <v>3606678.17</v>
      </c>
      <c r="D38" s="35">
        <v>33</v>
      </c>
      <c r="E38" s="36">
        <v>787801.44</v>
      </c>
      <c r="F38" s="49">
        <v>1</v>
      </c>
      <c r="G38" s="42">
        <v>27062.83</v>
      </c>
      <c r="H38" s="52">
        <v>67</v>
      </c>
      <c r="I38" s="36">
        <v>2230309.13</v>
      </c>
      <c r="J38" s="46">
        <v>0</v>
      </c>
      <c r="K38" s="42">
        <v>0</v>
      </c>
      <c r="L38" s="33">
        <v>8</v>
      </c>
      <c r="M38" s="9">
        <v>291180.32</v>
      </c>
      <c r="P38" s="72"/>
      <c r="Q38" s="73"/>
      <c r="R38" s="68"/>
      <c r="S38" s="72"/>
      <c r="T38" s="73"/>
      <c r="U38" s="72"/>
      <c r="V38" s="74"/>
    </row>
    <row r="39" spans="1:22" ht="15.75" x14ac:dyDescent="0.3">
      <c r="A39" s="10" t="s">
        <v>33</v>
      </c>
      <c r="B39" s="53">
        <v>39</v>
      </c>
      <c r="C39" s="26">
        <v>2235069.92</v>
      </c>
      <c r="D39" s="35">
        <v>11</v>
      </c>
      <c r="E39" s="36">
        <v>267401.46000000002</v>
      </c>
      <c r="F39" s="49">
        <v>2</v>
      </c>
      <c r="G39" s="42">
        <v>80245.100000000006</v>
      </c>
      <c r="H39" s="52">
        <v>20</v>
      </c>
      <c r="I39" s="36">
        <v>948430.85</v>
      </c>
      <c r="J39" s="46">
        <v>0</v>
      </c>
      <c r="K39" s="42">
        <v>0</v>
      </c>
      <c r="L39" s="33">
        <v>2</v>
      </c>
      <c r="M39" s="9">
        <v>71532.72</v>
      </c>
      <c r="P39" s="72"/>
      <c r="Q39" s="73"/>
      <c r="R39" s="68"/>
      <c r="S39" s="72"/>
      <c r="T39" s="73"/>
      <c r="U39" s="72"/>
      <c r="V39" s="74"/>
    </row>
    <row r="40" spans="1:22" ht="15.75" x14ac:dyDescent="0.3">
      <c r="A40" s="10" t="s">
        <v>34</v>
      </c>
      <c r="B40" s="53">
        <v>446</v>
      </c>
      <c r="C40" s="26">
        <v>15496051.52</v>
      </c>
      <c r="D40" s="35">
        <v>119</v>
      </c>
      <c r="E40" s="36">
        <v>3543769.06</v>
      </c>
      <c r="F40" s="49">
        <v>25</v>
      </c>
      <c r="G40" s="42">
        <v>1981227.71</v>
      </c>
      <c r="H40" s="52">
        <v>203</v>
      </c>
      <c r="I40" s="36">
        <v>10569526.99</v>
      </c>
      <c r="J40" s="46">
        <v>1</v>
      </c>
      <c r="K40" s="42">
        <v>13266.78</v>
      </c>
      <c r="L40" s="35">
        <v>48</v>
      </c>
      <c r="M40" s="12">
        <v>1203260.27</v>
      </c>
      <c r="P40" s="72"/>
      <c r="Q40" s="73"/>
      <c r="R40" s="68"/>
      <c r="S40" s="72"/>
      <c r="T40" s="73"/>
      <c r="U40" s="72"/>
      <c r="V40" s="74"/>
    </row>
    <row r="41" spans="1:22" ht="15.75" x14ac:dyDescent="0.3">
      <c r="A41" s="10" t="s">
        <v>35</v>
      </c>
      <c r="B41" s="53">
        <v>518</v>
      </c>
      <c r="C41" s="26">
        <v>20414743.059999999</v>
      </c>
      <c r="D41" s="35">
        <v>106</v>
      </c>
      <c r="E41" s="36">
        <v>3905982.05</v>
      </c>
      <c r="F41" s="49">
        <v>75</v>
      </c>
      <c r="G41" s="42">
        <v>5232905.78</v>
      </c>
      <c r="H41" s="52">
        <v>410</v>
      </c>
      <c r="I41" s="36">
        <v>22860087.879999999</v>
      </c>
      <c r="J41" s="46">
        <v>5</v>
      </c>
      <c r="K41" s="42">
        <v>1011096.58</v>
      </c>
      <c r="L41" s="35">
        <v>34</v>
      </c>
      <c r="M41" s="12">
        <v>1179381.19</v>
      </c>
      <c r="P41" s="72"/>
      <c r="Q41" s="73"/>
      <c r="R41" s="68"/>
      <c r="S41" s="72"/>
      <c r="T41" s="73"/>
      <c r="U41" s="72"/>
      <c r="V41" s="74"/>
    </row>
    <row r="42" spans="1:22" ht="15.75" x14ac:dyDescent="0.3">
      <c r="A42" s="60" t="s">
        <v>36</v>
      </c>
      <c r="B42" s="59">
        <v>106</v>
      </c>
      <c r="C42" s="61">
        <v>2764809.57</v>
      </c>
      <c r="D42" s="62">
        <v>56</v>
      </c>
      <c r="E42" s="63">
        <v>1301337.6299999999</v>
      </c>
      <c r="F42" s="58">
        <v>15</v>
      </c>
      <c r="G42" s="64">
        <v>760928.25</v>
      </c>
      <c r="H42" s="65">
        <v>223</v>
      </c>
      <c r="I42" s="63">
        <v>6312976.5999999996</v>
      </c>
      <c r="J42" s="66">
        <v>10</v>
      </c>
      <c r="K42" s="64">
        <v>387999.71</v>
      </c>
      <c r="L42" s="33">
        <v>11</v>
      </c>
      <c r="M42" s="9">
        <v>673077.1</v>
      </c>
      <c r="P42" s="72"/>
      <c r="Q42" s="73"/>
      <c r="R42" s="68"/>
      <c r="S42" s="72"/>
      <c r="T42" s="73"/>
      <c r="U42" s="72"/>
      <c r="V42" s="74"/>
    </row>
    <row r="43" spans="1:22" ht="15.75" x14ac:dyDescent="0.3">
      <c r="A43" s="10" t="s">
        <v>37</v>
      </c>
      <c r="B43" s="53">
        <v>245</v>
      </c>
      <c r="C43" s="26">
        <v>9385133.7899999991</v>
      </c>
      <c r="D43" s="35">
        <v>62</v>
      </c>
      <c r="E43" s="36">
        <v>1692820.61</v>
      </c>
      <c r="F43" s="49">
        <v>4</v>
      </c>
      <c r="G43" s="42">
        <v>430457.97</v>
      </c>
      <c r="H43" s="52">
        <v>88</v>
      </c>
      <c r="I43" s="36">
        <v>3624468.89</v>
      </c>
      <c r="J43" s="46">
        <v>0</v>
      </c>
      <c r="K43" s="42">
        <v>26549.4</v>
      </c>
      <c r="L43" s="35">
        <v>12</v>
      </c>
      <c r="M43" s="12">
        <v>523736.78</v>
      </c>
      <c r="P43" s="72"/>
      <c r="Q43" s="73"/>
      <c r="R43" s="68"/>
      <c r="S43" s="72"/>
      <c r="T43" s="73"/>
      <c r="U43" s="72"/>
      <c r="V43" s="74"/>
    </row>
    <row r="44" spans="1:22" ht="15.75" x14ac:dyDescent="0.3">
      <c r="A44" s="10" t="s">
        <v>38</v>
      </c>
      <c r="B44" s="53">
        <v>688</v>
      </c>
      <c r="C44" s="26">
        <v>19217573.699999999</v>
      </c>
      <c r="D44" s="35">
        <v>151</v>
      </c>
      <c r="E44" s="36">
        <v>4393356.91</v>
      </c>
      <c r="F44" s="49">
        <v>31</v>
      </c>
      <c r="G44" s="42">
        <v>2000782.42</v>
      </c>
      <c r="H44" s="52">
        <v>311</v>
      </c>
      <c r="I44" s="36">
        <v>16044817.890000001</v>
      </c>
      <c r="J44" s="46">
        <v>6</v>
      </c>
      <c r="K44" s="42">
        <v>390634.71</v>
      </c>
      <c r="L44" s="35">
        <v>31</v>
      </c>
      <c r="M44" s="12">
        <v>1284807.83</v>
      </c>
      <c r="P44" s="72"/>
      <c r="Q44" s="73"/>
      <c r="R44" s="68"/>
      <c r="S44" s="72"/>
      <c r="T44" s="73"/>
      <c r="U44" s="72"/>
      <c r="V44" s="74"/>
    </row>
    <row r="45" spans="1:22" ht="15.75" x14ac:dyDescent="0.3">
      <c r="A45" s="10" t="s">
        <v>39</v>
      </c>
      <c r="B45" s="53">
        <v>408</v>
      </c>
      <c r="C45" s="26">
        <v>10701517.109999999</v>
      </c>
      <c r="D45" s="35">
        <v>131</v>
      </c>
      <c r="E45" s="36">
        <v>2971544</v>
      </c>
      <c r="F45" s="49">
        <v>35</v>
      </c>
      <c r="G45" s="42">
        <v>2230012.69</v>
      </c>
      <c r="H45" s="52">
        <v>263</v>
      </c>
      <c r="I45" s="36">
        <v>11068094.73</v>
      </c>
      <c r="J45" s="46">
        <v>1</v>
      </c>
      <c r="K45" s="42">
        <v>65521.120000000003</v>
      </c>
      <c r="L45" s="33">
        <v>26</v>
      </c>
      <c r="M45" s="9">
        <v>768359.08000000007</v>
      </c>
      <c r="P45" s="72"/>
      <c r="Q45" s="73"/>
      <c r="R45" s="68"/>
      <c r="S45" s="72"/>
      <c r="T45" s="73"/>
      <c r="U45" s="72"/>
      <c r="V45" s="74"/>
    </row>
    <row r="46" spans="1:22" ht="15.75" x14ac:dyDescent="0.3">
      <c r="A46" s="10" t="s">
        <v>40</v>
      </c>
      <c r="B46" s="53">
        <v>217</v>
      </c>
      <c r="C46" s="26">
        <v>9038067.8200000003</v>
      </c>
      <c r="D46" s="35">
        <v>145</v>
      </c>
      <c r="E46" s="36">
        <v>4210461.17</v>
      </c>
      <c r="F46" s="49">
        <v>9</v>
      </c>
      <c r="G46" s="42">
        <v>426462.61</v>
      </c>
      <c r="H46" s="52">
        <v>142</v>
      </c>
      <c r="I46" s="36">
        <v>6565870.5099999998</v>
      </c>
      <c r="J46" s="46">
        <v>0</v>
      </c>
      <c r="K46" s="42">
        <v>35338.239999999998</v>
      </c>
      <c r="L46" s="35">
        <v>34</v>
      </c>
      <c r="M46" s="12">
        <v>844528.47</v>
      </c>
      <c r="P46" s="72"/>
      <c r="Q46" s="73"/>
      <c r="R46" s="68"/>
      <c r="S46" s="72"/>
      <c r="T46" s="73"/>
      <c r="U46" s="72"/>
      <c r="V46" s="74"/>
    </row>
    <row r="47" spans="1:22" ht="15.75" x14ac:dyDescent="0.3">
      <c r="A47" s="10" t="s">
        <v>41</v>
      </c>
      <c r="B47" s="53">
        <v>130</v>
      </c>
      <c r="C47" s="26">
        <v>2935767.57</v>
      </c>
      <c r="D47" s="35">
        <v>28</v>
      </c>
      <c r="E47" s="36">
        <v>650121.61</v>
      </c>
      <c r="F47" s="49">
        <v>3</v>
      </c>
      <c r="G47" s="42">
        <v>181016.5</v>
      </c>
      <c r="H47" s="52">
        <v>77</v>
      </c>
      <c r="I47" s="36">
        <v>3005166.4</v>
      </c>
      <c r="J47" s="46">
        <v>0</v>
      </c>
      <c r="K47" s="42">
        <v>3865.12</v>
      </c>
      <c r="L47" s="35">
        <v>10</v>
      </c>
      <c r="M47" s="12">
        <v>354970.16000000003</v>
      </c>
      <c r="P47" s="72"/>
      <c r="Q47" s="73"/>
      <c r="R47" s="68"/>
      <c r="S47" s="72"/>
      <c r="T47" s="73"/>
      <c r="U47" s="72"/>
      <c r="V47" s="74"/>
    </row>
    <row r="48" spans="1:22" ht="15.75" x14ac:dyDescent="0.3">
      <c r="A48" s="10" t="s">
        <v>42</v>
      </c>
      <c r="B48" s="53">
        <v>156</v>
      </c>
      <c r="C48" s="26">
        <v>5077586.6900000004</v>
      </c>
      <c r="D48" s="35">
        <v>94</v>
      </c>
      <c r="E48" s="36">
        <v>2968113.99</v>
      </c>
      <c r="F48" s="49">
        <v>20</v>
      </c>
      <c r="G48" s="42">
        <v>1453089.2</v>
      </c>
      <c r="H48" s="52">
        <v>216</v>
      </c>
      <c r="I48" s="36">
        <v>10098737.550000001</v>
      </c>
      <c r="J48" s="46">
        <v>0</v>
      </c>
      <c r="K48" s="42">
        <v>41727.199999999997</v>
      </c>
      <c r="L48" s="35">
        <v>17</v>
      </c>
      <c r="M48" s="12">
        <v>584694.96</v>
      </c>
      <c r="P48" s="72"/>
      <c r="Q48" s="73"/>
      <c r="R48" s="68"/>
      <c r="S48" s="72"/>
      <c r="T48" s="73"/>
      <c r="U48" s="72"/>
      <c r="V48" s="74"/>
    </row>
    <row r="49" spans="1:22" ht="15.75" x14ac:dyDescent="0.3">
      <c r="A49" s="10" t="s">
        <v>43</v>
      </c>
      <c r="B49" s="53">
        <v>86</v>
      </c>
      <c r="C49" s="26">
        <v>3592957.46</v>
      </c>
      <c r="D49" s="35">
        <v>25</v>
      </c>
      <c r="E49" s="36">
        <v>642828.47</v>
      </c>
      <c r="F49" s="49">
        <v>12</v>
      </c>
      <c r="G49" s="42">
        <v>607118.29</v>
      </c>
      <c r="H49" s="52">
        <v>64</v>
      </c>
      <c r="I49" s="36">
        <v>2245294.9</v>
      </c>
      <c r="J49" s="46">
        <v>0</v>
      </c>
      <c r="K49" s="42">
        <v>21303.46</v>
      </c>
      <c r="L49" s="33">
        <v>5</v>
      </c>
      <c r="M49" s="9">
        <v>158955.02000000002</v>
      </c>
      <c r="P49" s="72"/>
      <c r="Q49" s="73"/>
      <c r="R49" s="68"/>
      <c r="S49" s="72"/>
      <c r="T49" s="73"/>
      <c r="U49" s="72"/>
      <c r="V49" s="74"/>
    </row>
    <row r="50" spans="1:22" ht="15.75" x14ac:dyDescent="0.3">
      <c r="A50" s="10" t="s">
        <v>44</v>
      </c>
      <c r="B50" s="53">
        <v>295</v>
      </c>
      <c r="C50" s="26">
        <v>7379969.04</v>
      </c>
      <c r="D50" s="35">
        <v>51</v>
      </c>
      <c r="E50" s="36">
        <v>1336464.49</v>
      </c>
      <c r="F50" s="49">
        <v>11</v>
      </c>
      <c r="G50" s="42">
        <v>680789.01</v>
      </c>
      <c r="H50" s="52">
        <v>116</v>
      </c>
      <c r="I50" s="36">
        <v>6831114.7300000004</v>
      </c>
      <c r="J50" s="46">
        <v>1</v>
      </c>
      <c r="K50" s="42">
        <v>117739.47</v>
      </c>
      <c r="L50" s="35">
        <v>7</v>
      </c>
      <c r="M50" s="12">
        <v>296421.95</v>
      </c>
      <c r="P50" s="72"/>
      <c r="Q50" s="73"/>
      <c r="R50" s="68"/>
      <c r="S50" s="72"/>
      <c r="T50" s="73"/>
      <c r="U50" s="72"/>
      <c r="V50" s="74"/>
    </row>
    <row r="51" spans="1:22" ht="15.75" x14ac:dyDescent="0.3">
      <c r="A51" s="10" t="s">
        <v>45</v>
      </c>
      <c r="B51" s="53">
        <v>1424</v>
      </c>
      <c r="C51" s="26">
        <v>47606375.859999999</v>
      </c>
      <c r="D51" s="35">
        <v>388</v>
      </c>
      <c r="E51" s="36">
        <v>13816038.41</v>
      </c>
      <c r="F51" s="49">
        <v>101</v>
      </c>
      <c r="G51" s="42">
        <v>9694889.7400000002</v>
      </c>
      <c r="H51" s="52">
        <v>476</v>
      </c>
      <c r="I51" s="36">
        <v>32826713.66</v>
      </c>
      <c r="J51" s="46">
        <v>15</v>
      </c>
      <c r="K51" s="42">
        <v>2146840.7999999998</v>
      </c>
      <c r="L51" s="35">
        <v>62</v>
      </c>
      <c r="M51" s="12">
        <v>2923131.6100000003</v>
      </c>
      <c r="P51" s="72"/>
      <c r="Q51" s="73"/>
      <c r="R51" s="68"/>
      <c r="S51" s="72"/>
      <c r="T51" s="73"/>
      <c r="U51" s="72"/>
      <c r="V51" s="74"/>
    </row>
    <row r="52" spans="1:22" ht="15.75" x14ac:dyDescent="0.3">
      <c r="A52" s="10" t="s">
        <v>46</v>
      </c>
      <c r="B52" s="53">
        <v>41</v>
      </c>
      <c r="C52" s="26">
        <v>1511950.05</v>
      </c>
      <c r="D52" s="35">
        <v>9</v>
      </c>
      <c r="E52" s="36">
        <v>118705</v>
      </c>
      <c r="F52" s="49">
        <v>3</v>
      </c>
      <c r="G52" s="42">
        <v>88621.03</v>
      </c>
      <c r="H52" s="52">
        <v>12</v>
      </c>
      <c r="I52" s="36">
        <v>654898.17000000004</v>
      </c>
      <c r="J52" s="46">
        <v>0</v>
      </c>
      <c r="K52" s="42">
        <v>0</v>
      </c>
      <c r="L52" s="33">
        <v>3</v>
      </c>
      <c r="M52" s="9">
        <v>117749.40000000001</v>
      </c>
      <c r="P52" s="72"/>
      <c r="Q52" s="73"/>
      <c r="R52" s="68"/>
      <c r="S52" s="72"/>
      <c r="T52" s="73"/>
      <c r="U52" s="72"/>
      <c r="V52" s="74"/>
    </row>
    <row r="53" spans="1:22" ht="15.75" x14ac:dyDescent="0.3">
      <c r="A53" s="10" t="s">
        <v>47</v>
      </c>
      <c r="B53" s="53">
        <v>538</v>
      </c>
      <c r="C53" s="26">
        <v>17530327.050000001</v>
      </c>
      <c r="D53" s="35">
        <v>108</v>
      </c>
      <c r="E53" s="36">
        <v>3471284.93</v>
      </c>
      <c r="F53" s="49">
        <v>22</v>
      </c>
      <c r="G53" s="42">
        <v>1365509</v>
      </c>
      <c r="H53" s="52">
        <v>234</v>
      </c>
      <c r="I53" s="36">
        <v>13528649.380000001</v>
      </c>
      <c r="J53" s="46">
        <v>3</v>
      </c>
      <c r="K53" s="42">
        <v>574272.54</v>
      </c>
      <c r="L53" s="35">
        <v>28</v>
      </c>
      <c r="M53" s="12">
        <v>869739.86</v>
      </c>
      <c r="P53" s="72"/>
      <c r="Q53" s="73"/>
      <c r="R53" s="68"/>
      <c r="S53" s="72"/>
      <c r="T53" s="73"/>
      <c r="U53" s="72"/>
      <c r="V53" s="74"/>
    </row>
    <row r="54" spans="1:22" ht="15.75" x14ac:dyDescent="0.3">
      <c r="A54" s="10" t="s">
        <v>48</v>
      </c>
      <c r="B54" s="53">
        <v>311</v>
      </c>
      <c r="C54" s="26">
        <v>13187308.970000001</v>
      </c>
      <c r="D54" s="35">
        <v>61</v>
      </c>
      <c r="E54" s="36">
        <v>1451491.32</v>
      </c>
      <c r="F54" s="49">
        <v>21</v>
      </c>
      <c r="G54" s="42">
        <v>1028235.39</v>
      </c>
      <c r="H54" s="52">
        <v>120</v>
      </c>
      <c r="I54" s="36">
        <v>5731117.1900000004</v>
      </c>
      <c r="J54" s="46">
        <v>0</v>
      </c>
      <c r="K54" s="42">
        <v>16155.63</v>
      </c>
      <c r="L54" s="33">
        <v>9</v>
      </c>
      <c r="M54" s="9">
        <v>261670.6</v>
      </c>
      <c r="P54" s="72"/>
      <c r="Q54" s="73"/>
      <c r="R54" s="68"/>
      <c r="S54" s="72"/>
      <c r="T54" s="73"/>
      <c r="U54" s="72"/>
      <c r="V54" s="74"/>
    </row>
    <row r="55" spans="1:22" ht="15.75" x14ac:dyDescent="0.3">
      <c r="A55" s="10" t="s">
        <v>49</v>
      </c>
      <c r="B55" s="53">
        <v>108</v>
      </c>
      <c r="C55" s="26">
        <v>3478530.8</v>
      </c>
      <c r="D55" s="35">
        <v>21</v>
      </c>
      <c r="E55" s="36">
        <v>628129.04</v>
      </c>
      <c r="F55" s="49">
        <v>3</v>
      </c>
      <c r="G55" s="42">
        <v>297936.25</v>
      </c>
      <c r="H55" s="52">
        <v>36</v>
      </c>
      <c r="I55" s="36">
        <v>1451626.61</v>
      </c>
      <c r="J55" s="46">
        <v>1</v>
      </c>
      <c r="K55" s="42">
        <v>27777.48</v>
      </c>
      <c r="L55" s="33">
        <v>7</v>
      </c>
      <c r="M55" s="9">
        <v>199010.13</v>
      </c>
      <c r="P55" s="72"/>
      <c r="Q55" s="73"/>
      <c r="R55" s="68"/>
      <c r="S55" s="72"/>
      <c r="T55" s="73"/>
      <c r="U55" s="72"/>
      <c r="V55" s="74"/>
    </row>
    <row r="56" spans="1:22" ht="15.75" x14ac:dyDescent="0.3">
      <c r="A56" s="10" t="s">
        <v>50</v>
      </c>
      <c r="B56" s="53">
        <v>21140</v>
      </c>
      <c r="C56" s="26">
        <v>770175136</v>
      </c>
      <c r="D56" s="35">
        <v>12191</v>
      </c>
      <c r="E56" s="36">
        <v>471364497</v>
      </c>
      <c r="F56" s="49">
        <v>228</v>
      </c>
      <c r="G56" s="42">
        <v>17466499.77</v>
      </c>
      <c r="H56" s="52">
        <v>6467</v>
      </c>
      <c r="I56" s="36">
        <v>346613677</v>
      </c>
      <c r="J56" s="46">
        <v>29</v>
      </c>
      <c r="K56" s="42">
        <v>2076449.43</v>
      </c>
      <c r="L56" s="35">
        <v>190</v>
      </c>
      <c r="M56" s="12">
        <v>8685030.0199999996</v>
      </c>
      <c r="P56" s="72"/>
      <c r="Q56" s="73"/>
      <c r="R56" s="68"/>
      <c r="S56" s="72"/>
      <c r="T56" s="73"/>
      <c r="U56" s="72"/>
      <c r="V56" s="74"/>
    </row>
    <row r="57" spans="1:22" ht="15.75" x14ac:dyDescent="0.3">
      <c r="A57" s="10" t="s">
        <v>51</v>
      </c>
      <c r="B57" s="53">
        <v>105</v>
      </c>
      <c r="C57" s="26">
        <v>3712027.89</v>
      </c>
      <c r="D57" s="35">
        <v>14</v>
      </c>
      <c r="E57" s="36">
        <v>446155.8</v>
      </c>
      <c r="F57" s="49">
        <v>13</v>
      </c>
      <c r="G57" s="42">
        <v>1137963.92</v>
      </c>
      <c r="H57" s="52">
        <v>65</v>
      </c>
      <c r="I57" s="36">
        <v>4567809.0199999996</v>
      </c>
      <c r="J57" s="46">
        <v>7</v>
      </c>
      <c r="K57" s="42">
        <v>771057.76</v>
      </c>
      <c r="L57" s="33">
        <v>1</v>
      </c>
      <c r="M57" s="9">
        <v>49478.879999999997</v>
      </c>
      <c r="P57" s="72"/>
      <c r="Q57" s="73"/>
      <c r="R57" s="68"/>
      <c r="S57" s="72"/>
      <c r="T57" s="73"/>
      <c r="U57" s="72"/>
      <c r="V57" s="74"/>
    </row>
    <row r="58" spans="1:22" ht="15.75" x14ac:dyDescent="0.3">
      <c r="A58" s="10" t="s">
        <v>52</v>
      </c>
      <c r="B58" s="53">
        <v>72</v>
      </c>
      <c r="C58" s="26">
        <v>1918313.61</v>
      </c>
      <c r="D58" s="35">
        <v>10</v>
      </c>
      <c r="E58" s="36">
        <v>281754.43</v>
      </c>
      <c r="F58" s="49">
        <v>4</v>
      </c>
      <c r="G58" s="42">
        <v>254039.98</v>
      </c>
      <c r="H58" s="52">
        <v>25</v>
      </c>
      <c r="I58" s="36">
        <v>855587.85</v>
      </c>
      <c r="J58" s="46">
        <v>0</v>
      </c>
      <c r="K58" s="42">
        <v>1615.86</v>
      </c>
      <c r="L58" s="33">
        <v>2</v>
      </c>
      <c r="M58" s="9">
        <v>26313.14</v>
      </c>
      <c r="P58" s="72"/>
      <c r="Q58" s="73"/>
      <c r="R58" s="68"/>
      <c r="S58" s="72"/>
      <c r="T58" s="73"/>
      <c r="U58" s="72"/>
      <c r="V58" s="74"/>
    </row>
    <row r="59" spans="1:22" ht="15.75" x14ac:dyDescent="0.3">
      <c r="A59" s="10" t="s">
        <v>53</v>
      </c>
      <c r="B59" s="53">
        <v>354</v>
      </c>
      <c r="C59" s="26">
        <v>10325291.560000001</v>
      </c>
      <c r="D59" s="35">
        <v>94</v>
      </c>
      <c r="E59" s="36">
        <v>2267193.4700000002</v>
      </c>
      <c r="F59" s="49">
        <v>19</v>
      </c>
      <c r="G59" s="42">
        <v>806885.77</v>
      </c>
      <c r="H59" s="52">
        <v>239</v>
      </c>
      <c r="I59" s="36">
        <v>8798696.3300000001</v>
      </c>
      <c r="J59" s="46">
        <v>2</v>
      </c>
      <c r="K59" s="42">
        <v>27598.86</v>
      </c>
      <c r="L59" s="33">
        <v>21</v>
      </c>
      <c r="M59" s="9">
        <v>920200.35</v>
      </c>
      <c r="P59" s="72"/>
      <c r="Q59" s="73"/>
      <c r="R59" s="68"/>
      <c r="S59" s="72"/>
      <c r="T59" s="73"/>
      <c r="U59" s="72"/>
      <c r="V59" s="74"/>
    </row>
    <row r="60" spans="1:22" ht="15.75" x14ac:dyDescent="0.3">
      <c r="A60" s="10" t="s">
        <v>54</v>
      </c>
      <c r="B60" s="53">
        <v>137</v>
      </c>
      <c r="C60" s="26">
        <v>5757485.9500000002</v>
      </c>
      <c r="D60" s="35">
        <v>12</v>
      </c>
      <c r="E60" s="36">
        <v>335466.44</v>
      </c>
      <c r="F60" s="49">
        <v>4</v>
      </c>
      <c r="G60" s="42">
        <v>152939.78</v>
      </c>
      <c r="H60" s="52">
        <v>29</v>
      </c>
      <c r="I60" s="36">
        <v>1549104.73</v>
      </c>
      <c r="J60" s="46">
        <v>0</v>
      </c>
      <c r="K60" s="42">
        <v>12002.04</v>
      </c>
      <c r="L60" s="33">
        <v>3</v>
      </c>
      <c r="M60" s="9">
        <v>73669.539999999994</v>
      </c>
      <c r="P60" s="72"/>
      <c r="Q60" s="73"/>
      <c r="R60" s="68"/>
      <c r="S60" s="72"/>
      <c r="T60" s="73"/>
      <c r="U60" s="72"/>
      <c r="V60" s="74"/>
    </row>
    <row r="61" spans="1:22" ht="15.75" x14ac:dyDescent="0.3">
      <c r="A61" s="60" t="s">
        <v>55</v>
      </c>
      <c r="B61" s="59">
        <v>60</v>
      </c>
      <c r="C61" s="61">
        <v>755196.69</v>
      </c>
      <c r="D61" s="62">
        <v>31</v>
      </c>
      <c r="E61" s="63">
        <v>456407.49</v>
      </c>
      <c r="F61" s="58">
        <v>15</v>
      </c>
      <c r="G61" s="64">
        <v>231196.46</v>
      </c>
      <c r="H61" s="65">
        <v>67</v>
      </c>
      <c r="I61" s="63">
        <v>1570666.73</v>
      </c>
      <c r="J61" s="66">
        <v>8</v>
      </c>
      <c r="K61" s="64">
        <v>236253.27</v>
      </c>
      <c r="L61" s="35">
        <v>15</v>
      </c>
      <c r="M61" s="12">
        <v>387986.10000000003</v>
      </c>
      <c r="P61" s="72"/>
      <c r="Q61" s="73"/>
      <c r="R61" s="68"/>
      <c r="S61" s="72"/>
      <c r="T61" s="73"/>
      <c r="U61" s="72"/>
      <c r="V61" s="74"/>
    </row>
    <row r="62" spans="1:22" ht="15.75" x14ac:dyDescent="0.3">
      <c r="A62" s="10" t="s">
        <v>56</v>
      </c>
      <c r="B62" s="53">
        <v>9</v>
      </c>
      <c r="C62" s="26">
        <v>258850.25</v>
      </c>
      <c r="D62" s="35">
        <v>6</v>
      </c>
      <c r="E62" s="36">
        <v>140000.74</v>
      </c>
      <c r="F62" s="49">
        <v>1</v>
      </c>
      <c r="G62" s="42">
        <v>68292.45</v>
      </c>
      <c r="H62" s="52">
        <v>13</v>
      </c>
      <c r="I62" s="36">
        <v>443659.3</v>
      </c>
      <c r="J62" s="46">
        <v>0</v>
      </c>
      <c r="K62" s="42">
        <v>0</v>
      </c>
      <c r="L62" s="33">
        <v>0</v>
      </c>
      <c r="M62" s="9">
        <v>0</v>
      </c>
      <c r="P62" s="72"/>
      <c r="Q62" s="73"/>
      <c r="R62" s="68"/>
      <c r="S62" s="72"/>
      <c r="T62" s="73"/>
      <c r="U62" s="72"/>
      <c r="V62" s="74"/>
    </row>
    <row r="63" spans="1:22" ht="15.75" x14ac:dyDescent="0.3">
      <c r="A63" s="10" t="s">
        <v>57</v>
      </c>
      <c r="B63" s="53">
        <v>109</v>
      </c>
      <c r="C63" s="26">
        <v>3293689.54</v>
      </c>
      <c r="D63" s="35">
        <v>10</v>
      </c>
      <c r="E63" s="36">
        <v>247862.84</v>
      </c>
      <c r="F63" s="49">
        <v>1</v>
      </c>
      <c r="G63" s="42">
        <v>43338.42</v>
      </c>
      <c r="H63" s="52">
        <v>42</v>
      </c>
      <c r="I63" s="36">
        <v>1768174.67</v>
      </c>
      <c r="J63" s="46">
        <v>0</v>
      </c>
      <c r="K63" s="42">
        <v>0</v>
      </c>
      <c r="L63" s="33">
        <v>5</v>
      </c>
      <c r="M63" s="9">
        <v>162776.79999999999</v>
      </c>
      <c r="P63" s="72"/>
      <c r="Q63" s="73"/>
      <c r="R63" s="68"/>
      <c r="S63" s="72"/>
      <c r="T63" s="73"/>
      <c r="U63" s="72"/>
      <c r="V63" s="74"/>
    </row>
    <row r="64" spans="1:22" ht="15.75" x14ac:dyDescent="0.3">
      <c r="A64" s="10" t="s">
        <v>58</v>
      </c>
      <c r="B64" s="53">
        <v>157</v>
      </c>
      <c r="C64" s="26">
        <v>4466288.25</v>
      </c>
      <c r="D64" s="35">
        <v>23</v>
      </c>
      <c r="E64" s="36">
        <v>531338.80000000005</v>
      </c>
      <c r="F64" s="49">
        <v>2</v>
      </c>
      <c r="G64" s="42">
        <v>44202.55</v>
      </c>
      <c r="H64" s="52">
        <v>40</v>
      </c>
      <c r="I64" s="36">
        <v>1723137.48</v>
      </c>
      <c r="J64" s="46">
        <v>0</v>
      </c>
      <c r="K64" s="42">
        <v>6092.06</v>
      </c>
      <c r="L64" s="33">
        <v>10</v>
      </c>
      <c r="M64" s="9">
        <v>382516.20999999996</v>
      </c>
      <c r="P64" s="72"/>
      <c r="Q64" s="73"/>
      <c r="R64" s="68"/>
      <c r="S64" s="72"/>
      <c r="T64" s="73"/>
      <c r="U64" s="72"/>
      <c r="V64" s="74"/>
    </row>
    <row r="65" spans="1:22" ht="15.75" x14ac:dyDescent="0.3">
      <c r="A65" s="10" t="s">
        <v>59</v>
      </c>
      <c r="B65" s="53">
        <v>100</v>
      </c>
      <c r="C65" s="26">
        <v>4276589.58</v>
      </c>
      <c r="D65" s="35">
        <v>13</v>
      </c>
      <c r="E65" s="36">
        <v>474695.64</v>
      </c>
      <c r="F65" s="49">
        <v>5</v>
      </c>
      <c r="G65" s="42">
        <v>357959.25</v>
      </c>
      <c r="H65" s="52">
        <v>38</v>
      </c>
      <c r="I65" s="36">
        <v>2337531.56</v>
      </c>
      <c r="J65" s="46">
        <v>1</v>
      </c>
      <c r="K65" s="42">
        <v>52705.85</v>
      </c>
      <c r="L65" s="33">
        <v>3</v>
      </c>
      <c r="M65" s="9">
        <v>53240.979999999996</v>
      </c>
      <c r="P65" s="72"/>
      <c r="Q65" s="73"/>
      <c r="R65" s="68"/>
      <c r="S65" s="72"/>
      <c r="T65" s="73"/>
      <c r="U65" s="72"/>
      <c r="V65" s="74"/>
    </row>
    <row r="66" spans="1:22" ht="15.75" x14ac:dyDescent="0.3">
      <c r="A66" s="10" t="s">
        <v>60</v>
      </c>
      <c r="B66" s="53">
        <v>134</v>
      </c>
      <c r="C66" s="26">
        <v>3398732.22</v>
      </c>
      <c r="D66" s="35">
        <v>32</v>
      </c>
      <c r="E66" s="36">
        <v>675434.99</v>
      </c>
      <c r="F66" s="49">
        <v>3</v>
      </c>
      <c r="G66" s="42">
        <v>217394.26</v>
      </c>
      <c r="H66" s="52">
        <v>97</v>
      </c>
      <c r="I66" s="36">
        <v>3682189.6</v>
      </c>
      <c r="J66" s="46">
        <v>0</v>
      </c>
      <c r="K66" s="42">
        <v>3028.14</v>
      </c>
      <c r="L66" s="33">
        <v>15</v>
      </c>
      <c r="M66" s="9">
        <v>482308.17000000004</v>
      </c>
      <c r="P66" s="72"/>
      <c r="Q66" s="73"/>
      <c r="R66" s="68"/>
      <c r="S66" s="72"/>
      <c r="T66" s="73"/>
      <c r="U66" s="72"/>
      <c r="V66" s="74"/>
    </row>
    <row r="67" spans="1:22" ht="15.75" x14ac:dyDescent="0.3">
      <c r="A67" s="10" t="s">
        <v>61</v>
      </c>
      <c r="B67" s="53">
        <v>346</v>
      </c>
      <c r="C67" s="26">
        <v>8054930.7699999996</v>
      </c>
      <c r="D67" s="35">
        <v>48</v>
      </c>
      <c r="E67" s="36">
        <v>1004446.81</v>
      </c>
      <c r="F67" s="49">
        <v>5</v>
      </c>
      <c r="G67" s="42">
        <v>196204.66</v>
      </c>
      <c r="H67" s="52">
        <v>94</v>
      </c>
      <c r="I67" s="36">
        <v>2645994.7599999998</v>
      </c>
      <c r="J67" s="46">
        <v>2</v>
      </c>
      <c r="K67" s="42">
        <v>24832.82</v>
      </c>
      <c r="L67" s="35">
        <v>11</v>
      </c>
      <c r="M67" s="12">
        <v>208415.69</v>
      </c>
      <c r="P67" s="72"/>
      <c r="Q67" s="73"/>
      <c r="R67" s="68"/>
      <c r="S67" s="72"/>
      <c r="T67" s="73"/>
      <c r="U67" s="72"/>
      <c r="V67" s="74"/>
    </row>
    <row r="68" spans="1:22" ht="15.75" x14ac:dyDescent="0.3">
      <c r="A68" s="60" t="s">
        <v>62</v>
      </c>
      <c r="B68" s="59">
        <v>473</v>
      </c>
      <c r="C68" s="61">
        <v>6763250.4299999997</v>
      </c>
      <c r="D68" s="62">
        <v>86</v>
      </c>
      <c r="E68" s="63">
        <v>1382050.86</v>
      </c>
      <c r="F68" s="58">
        <v>38</v>
      </c>
      <c r="G68" s="64">
        <v>1167109.3999999999</v>
      </c>
      <c r="H68" s="65">
        <v>228</v>
      </c>
      <c r="I68" s="63">
        <v>5777152.5</v>
      </c>
      <c r="J68" s="66">
        <v>13</v>
      </c>
      <c r="K68" s="64">
        <v>466695.45</v>
      </c>
      <c r="L68" s="35">
        <v>16</v>
      </c>
      <c r="M68" s="12">
        <v>654021</v>
      </c>
      <c r="P68" s="72"/>
      <c r="Q68" s="73"/>
      <c r="R68" s="68"/>
      <c r="S68" s="72"/>
      <c r="T68" s="73"/>
      <c r="U68" s="72"/>
      <c r="V68" s="74"/>
    </row>
    <row r="69" spans="1:22" ht="15.75" x14ac:dyDescent="0.3">
      <c r="A69" s="10" t="s">
        <v>63</v>
      </c>
      <c r="B69" s="53">
        <v>91</v>
      </c>
      <c r="C69" s="26">
        <v>4202189.3600000003</v>
      </c>
      <c r="D69" s="35">
        <v>19</v>
      </c>
      <c r="E69" s="36">
        <v>426579.52</v>
      </c>
      <c r="F69" s="49">
        <v>1</v>
      </c>
      <c r="G69" s="42">
        <v>28487.25</v>
      </c>
      <c r="H69" s="52">
        <v>47</v>
      </c>
      <c r="I69" s="36">
        <v>2086912.56</v>
      </c>
      <c r="J69" s="46">
        <v>0</v>
      </c>
      <c r="K69" s="42">
        <v>2767.9</v>
      </c>
      <c r="L69" s="33">
        <v>6</v>
      </c>
      <c r="M69" s="9">
        <v>251125.46999999997</v>
      </c>
      <c r="P69" s="72"/>
      <c r="Q69" s="73"/>
      <c r="R69" s="68"/>
      <c r="S69" s="72"/>
      <c r="T69" s="73"/>
      <c r="U69" s="72"/>
      <c r="V69" s="74"/>
    </row>
    <row r="70" spans="1:22" ht="15.75" x14ac:dyDescent="0.3">
      <c r="A70" s="60" t="s">
        <v>64</v>
      </c>
      <c r="B70" s="59">
        <v>370</v>
      </c>
      <c r="C70" s="61">
        <v>5132955.3</v>
      </c>
      <c r="D70" s="62">
        <v>172</v>
      </c>
      <c r="E70" s="63">
        <v>2989967.26</v>
      </c>
      <c r="F70" s="58">
        <v>84</v>
      </c>
      <c r="G70" s="64">
        <v>3154412.18</v>
      </c>
      <c r="H70" s="65">
        <v>350</v>
      </c>
      <c r="I70" s="63">
        <v>8091828.4299999997</v>
      </c>
      <c r="J70" s="66">
        <v>42</v>
      </c>
      <c r="K70" s="64">
        <v>2569591.2799999998</v>
      </c>
      <c r="L70" s="35">
        <v>68</v>
      </c>
      <c r="M70" s="12">
        <v>2057375.7599999998</v>
      </c>
      <c r="P70" s="72"/>
      <c r="Q70" s="73"/>
      <c r="R70" s="68"/>
      <c r="S70" s="72"/>
      <c r="T70" s="73"/>
      <c r="U70" s="72"/>
      <c r="V70" s="74"/>
    </row>
    <row r="71" spans="1:22" ht="15.75" x14ac:dyDescent="0.3">
      <c r="A71" s="10" t="s">
        <v>65</v>
      </c>
      <c r="B71" s="53">
        <v>41</v>
      </c>
      <c r="C71" s="26">
        <v>959080.05</v>
      </c>
      <c r="D71" s="35">
        <v>10</v>
      </c>
      <c r="E71" s="36">
        <v>172917.92</v>
      </c>
      <c r="F71" s="49">
        <v>2</v>
      </c>
      <c r="G71" s="42">
        <v>27369.38</v>
      </c>
      <c r="H71" s="52">
        <v>16</v>
      </c>
      <c r="I71" s="36">
        <v>682297.38</v>
      </c>
      <c r="J71" s="46">
        <v>0</v>
      </c>
      <c r="K71" s="42">
        <v>0</v>
      </c>
      <c r="L71" s="33">
        <v>2</v>
      </c>
      <c r="M71" s="9">
        <v>76091.700000000012</v>
      </c>
      <c r="P71" s="68"/>
      <c r="Q71" s="68"/>
      <c r="R71" s="68"/>
      <c r="S71" s="68"/>
      <c r="T71" s="68"/>
      <c r="U71" s="68"/>
      <c r="V71" s="68"/>
    </row>
    <row r="72" spans="1:22" ht="15.75" x14ac:dyDescent="0.3">
      <c r="A72" s="10" t="s">
        <v>66</v>
      </c>
      <c r="B72" s="57">
        <v>441</v>
      </c>
      <c r="C72" s="26">
        <v>17195035.280000001</v>
      </c>
      <c r="D72" s="35">
        <v>114</v>
      </c>
      <c r="E72" s="36">
        <v>4252821.5199999996</v>
      </c>
      <c r="F72" s="49">
        <v>28</v>
      </c>
      <c r="G72" s="42">
        <v>2448140.98</v>
      </c>
      <c r="H72" s="52">
        <v>336</v>
      </c>
      <c r="I72" s="36">
        <v>18506463.550000001</v>
      </c>
      <c r="J72" s="46">
        <v>2</v>
      </c>
      <c r="K72" s="42">
        <v>87865.36</v>
      </c>
      <c r="L72" s="35">
        <v>51</v>
      </c>
      <c r="M72" s="12">
        <v>2239421.1900000004</v>
      </c>
      <c r="P72" s="68"/>
      <c r="Q72" s="68"/>
      <c r="R72" s="68"/>
      <c r="S72" s="68"/>
      <c r="T72" s="68"/>
      <c r="U72" s="68"/>
      <c r="V72" s="68"/>
    </row>
    <row r="73" spans="1:22" ht="16.5" thickBot="1" x14ac:dyDescent="0.35">
      <c r="A73" s="13" t="s">
        <v>67</v>
      </c>
      <c r="B73" s="54"/>
      <c r="C73" s="27"/>
      <c r="D73" s="37"/>
      <c r="E73" s="38"/>
      <c r="F73" s="29"/>
      <c r="G73" s="43"/>
      <c r="H73" s="37"/>
      <c r="I73" s="38"/>
      <c r="J73" s="47"/>
      <c r="K73" s="43"/>
      <c r="L73" s="48"/>
      <c r="M73" s="14"/>
      <c r="P73" s="68"/>
      <c r="Q73" s="74"/>
      <c r="R73" s="74"/>
      <c r="S73" s="74"/>
      <c r="T73" s="74"/>
      <c r="U73" s="74"/>
      <c r="V73" s="74"/>
    </row>
    <row r="74" spans="1:22" ht="15.75" thickTop="1" thickBot="1" x14ac:dyDescent="0.35">
      <c r="A74" s="15" t="s">
        <v>68</v>
      </c>
      <c r="B74" s="55">
        <f>SUM(B6:B73)</f>
        <v>43719</v>
      </c>
      <c r="C74" s="28">
        <f t="shared" ref="C74:K74" si="0">SUM(C6:C73)</f>
        <v>1499077184.6600001</v>
      </c>
      <c r="D74" s="39">
        <f t="shared" si="0"/>
        <v>17893</v>
      </c>
      <c r="E74" s="40">
        <f t="shared" si="0"/>
        <v>631625194.50999987</v>
      </c>
      <c r="F74" s="30">
        <f t="shared" si="0"/>
        <v>1546</v>
      </c>
      <c r="G74" s="28">
        <f t="shared" si="0"/>
        <v>92141000.640000015</v>
      </c>
      <c r="H74" s="39">
        <f t="shared" si="0"/>
        <v>17813</v>
      </c>
      <c r="I74" s="40">
        <f t="shared" si="0"/>
        <v>844114116.99999988</v>
      </c>
      <c r="J74" s="30">
        <f t="shared" si="0"/>
        <v>346</v>
      </c>
      <c r="K74" s="28">
        <f t="shared" si="0"/>
        <v>25107773.329999994</v>
      </c>
      <c r="L74" s="39">
        <v>1494</v>
      </c>
      <c r="M74" s="23">
        <v>55406632.240000017</v>
      </c>
      <c r="P74" s="18"/>
      <c r="Q74" s="18"/>
      <c r="R74" s="18"/>
      <c r="S74" s="18"/>
      <c r="T74" s="18"/>
      <c r="U74" s="18"/>
      <c r="V74" s="18"/>
    </row>
    <row r="75" spans="1:22" ht="15" thickTop="1" x14ac:dyDescent="0.3">
      <c r="A75" s="2" t="s">
        <v>77</v>
      </c>
    </row>
    <row r="76" spans="1:22" x14ac:dyDescent="0.3">
      <c r="A76" s="2" t="s">
        <v>78</v>
      </c>
    </row>
    <row r="78" spans="1:22" x14ac:dyDescent="0.3">
      <c r="A78" s="2" t="s">
        <v>80</v>
      </c>
      <c r="C78" s="16">
        <f>C74/B74</f>
        <v>34288.917510922023</v>
      </c>
      <c r="E78" s="16">
        <f>E74/D74</f>
        <v>35300.128235063981</v>
      </c>
      <c r="G78" s="16">
        <f>G74/F74</f>
        <v>59599.612315653307</v>
      </c>
      <c r="I78" s="16">
        <f>I74/H74</f>
        <v>47387.532532420133</v>
      </c>
      <c r="K78" s="16">
        <f>K74/J74</f>
        <v>72565.818872832358</v>
      </c>
      <c r="M78" s="16">
        <f>M74/L74</f>
        <v>37086.099223560923</v>
      </c>
    </row>
  </sheetData>
  <mergeCells count="13">
    <mergeCell ref="P1:V1"/>
    <mergeCell ref="P3:Q3"/>
    <mergeCell ref="S3:T3"/>
    <mergeCell ref="P4:Q4"/>
    <mergeCell ref="S4:T4"/>
    <mergeCell ref="A1:M1"/>
    <mergeCell ref="B4:C4"/>
    <mergeCell ref="D4:E4"/>
    <mergeCell ref="F4:G4"/>
    <mergeCell ref="H4:I4"/>
    <mergeCell ref="J4:K4"/>
    <mergeCell ref="L4:M4"/>
    <mergeCell ref="A2:M2"/>
  </mergeCells>
  <pageMargins left="0.7" right="0.7" top="0.75" bottom="0.75" header="0.3" footer="0.3"/>
  <pageSetup paperSize="5"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657906329BCF44A4765591192B9308" ma:contentTypeVersion="1" ma:contentTypeDescription="Create a new document." ma:contentTypeScope="" ma:versionID="af56da03940bc6b01d9b0f70f2a74a36">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4F9E1A-0A98-4EBC-B32C-D9CC996A573F}"/>
</file>

<file path=customXml/itemProps2.xml><?xml version="1.0" encoding="utf-8"?>
<ds:datastoreItem xmlns:ds="http://schemas.openxmlformats.org/officeDocument/2006/customXml" ds:itemID="{3E57DA5C-E467-4DFA-A5E5-F1F63D8A94BB}"/>
</file>

<file path=customXml/itemProps3.xml><?xml version="1.0" encoding="utf-8"?>
<ds:datastoreItem xmlns:ds="http://schemas.openxmlformats.org/officeDocument/2006/customXml" ds:itemID="{7553B28E-63A7-4A8C-A2CD-08018E7A91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HCBS</vt:lpstr>
    </vt:vector>
  </TitlesOfParts>
  <Company>PA Department of Public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c_289628</dc:title>
  <dc:creator>xplocal</dc:creator>
  <cp:lastModifiedBy>Magloire, Gabriel</cp:lastModifiedBy>
  <cp:lastPrinted>2013-11-06T15:34:48Z</cp:lastPrinted>
  <dcterms:created xsi:type="dcterms:W3CDTF">2013-06-11T17:36:54Z</dcterms:created>
  <dcterms:modified xsi:type="dcterms:W3CDTF">2019-05-02T19:21:29Z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0x01010072657906329BCF44A4765591192B9308</vt:lpwstr>
  </property>
  <property fmtid="{D5CDD505-2E9C-101B-9397-08002B2CF9AE}" pid="3" name="Order">
    <vt:r8>16900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