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2.xml" ContentType="application/vnd.openxmlformats-officedocument.spreadsheetml.table+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WORK\SOPLAX 10\Project\PA SUD Waiver Eval\Quarterly Report\2019-DY2 Q2\"/>
    </mc:Choice>
  </mc:AlternateContent>
  <bookViews>
    <workbookView xWindow="0" yWindow="0" windowWidth="16395" windowHeight="6705" firstSheet="2" activeTab="2"/>
  </bookViews>
  <sheets>
    <sheet name="Protocol - Planned metrics 4.0" sheetId="1" r:id="rId1"/>
    <sheet name="Approved Monitoring Protocol" sheetId="13" r:id="rId2"/>
    <sheet name="Metrics report DY2Q2" sheetId="15" r:id="rId3"/>
    <sheet name="Metrics report DY2Q1" sheetId="14" r:id="rId4"/>
    <sheet name="Metrics report DY1Q4 DY1A" sheetId="3" r:id="rId5"/>
    <sheet name="Metrics report DY1Q3" sheetId="10" r:id="rId6"/>
    <sheet name="Metrics report DY1Q2" sheetId="11" r:id="rId7"/>
    <sheet name="Metrics report DY1Q1" sheetId="12" r:id="rId8"/>
    <sheet name="Report-Data &amp; reporting issues" sheetId="2" r:id="rId9"/>
    <sheet name="Version notes" sheetId="9" r:id="rId10"/>
  </sheets>
  <definedNames>
    <definedName name="_xlnm._FilterDatabase" localSheetId="7" hidden="1">'Metrics report DY1Q1'!$A$12:$CM$109</definedName>
    <definedName name="_xlnm._FilterDatabase" localSheetId="6" hidden="1">'Metrics report DY1Q2'!$A$12:$CM$109</definedName>
    <definedName name="_xlnm._FilterDatabase" localSheetId="5" hidden="1">'Metrics report DY1Q3'!$A$12:$CM$109</definedName>
    <definedName name="_xlnm._FilterDatabase" localSheetId="4" hidden="1">'Metrics report DY1Q4 DY1A'!$A$12:$CM$109</definedName>
    <definedName name="_xlnm._FilterDatabase" localSheetId="3" hidden="1">'Metrics report DY2Q1'!$A$12:$CM$107</definedName>
    <definedName name="_xlnm._FilterDatabase" localSheetId="2" hidden="1">'Metrics report DY2Q2'!$A$12:$CM$107</definedName>
    <definedName name="_xlnm._FilterDatabase" localSheetId="0" hidden="1">'Protocol - Planned metrics 4.0'!$8:$57</definedName>
    <definedName name="_xlnm.Print_Area" localSheetId="1">'Approved Monitoring Protocol'!$A$1:$O$58</definedName>
    <definedName name="_xlnm.Print_Area" localSheetId="7">'Metrics report DY1Q1'!$A$48:$J$108</definedName>
    <definedName name="_xlnm.Print_Area" localSheetId="6">'Metrics report DY1Q2'!$A$1:$AZ$129</definedName>
    <definedName name="_xlnm.Print_Area" localSheetId="5">'Metrics report DY1Q3'!$A$1:$AZ$129</definedName>
    <definedName name="_xlnm.Print_Area" localSheetId="4">'Metrics report DY1Q4 DY1A'!$A$1:$AZ$129</definedName>
    <definedName name="_xlnm.Print_Area" localSheetId="3">'Metrics report DY2Q1'!$A$1:$AZ$127</definedName>
    <definedName name="_xlnm.Print_Area" localSheetId="2">'Metrics report DY2Q2'!$A$1:$AZ$127</definedName>
    <definedName name="_xlnm.Print_Area" localSheetId="0">'Protocol - Planned metrics 4.0'!$A$1:$U$55</definedName>
    <definedName name="_xlnm.Print_Area" localSheetId="8">'Report-Data &amp; reporting issues'!$A$1:$G$49</definedName>
    <definedName name="_xlnm.Print_Area" localSheetId="9">'Version notes'!$A$1:$J$53</definedName>
    <definedName name="_xlnm.Print_Titles" localSheetId="7">'Metrics report DY1Q1'!$A:$A,'Metrics report DY1Q1'!$1:$12</definedName>
    <definedName name="_xlnm.Print_Titles" localSheetId="6">'Metrics report DY1Q2'!$A:$A,'Metrics report DY1Q2'!$1:$12</definedName>
    <definedName name="_xlnm.Print_Titles" localSheetId="5">'Metrics report DY1Q3'!$A:$A,'Metrics report DY1Q3'!$1:$12</definedName>
    <definedName name="_xlnm.Print_Titles" localSheetId="4">'Metrics report DY1Q4 DY1A'!$A:$A,'Metrics report DY1Q4 DY1A'!$1:$12</definedName>
    <definedName name="_xlnm.Print_Titles" localSheetId="3">'Metrics report DY2Q1'!$A:$A,'Metrics report DY2Q1'!$1:$12</definedName>
    <definedName name="_xlnm.Print_Titles" localSheetId="2">'Metrics report DY2Q2'!$A:$A,'Metrics report DY2Q2'!$1:$12</definedName>
    <definedName name="_xlnm.Print_Titles" localSheetId="0">'Protocol - Planned metrics 4.0'!$A:$A,'Protocol - Planned metrics 4.0'!$1:$8</definedName>
    <definedName name="_xlnm.Print_Titles" localSheetId="8">'Report-Data &amp; reporting issues'!$A:$A,'Report-Data &amp; reporting issues'!$1:$12</definedName>
    <definedName name="Title">'Protocol - Planned metrics 4.0'!$A$7:$U$8</definedName>
    <definedName name="TitleRegion1.A12.AZ89.2" localSheetId="7">'Metrics report DY1Q1'!$A$12</definedName>
    <definedName name="TitleRegion1.A12.AZ89.2" localSheetId="6">'Metrics report DY1Q2'!$A$12</definedName>
    <definedName name="TitleRegion1.A12.AZ89.2" localSheetId="5">'Metrics report DY1Q3'!$A$12</definedName>
    <definedName name="TitleRegion1.A12.AZ89.2" localSheetId="3">'Metrics report DY2Q1'!$A$12</definedName>
    <definedName name="TitleRegion1.A12.AZ89.2" localSheetId="2">'Metrics report DY2Q2'!$A$12</definedName>
    <definedName name="TitleRegion1.A12.AZ89.2">'Metrics report DY1Q4 DY1A'!$A$12</definedName>
    <definedName name="TitleRegion1.A12.G30.3">'Report-Data &amp; reporting issues'!$A$12</definedName>
    <definedName name="TitleRegion1.A8.U48.1">'Protocol - Planned metrics 4.0'!$A$8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5" i="3" l="1"/>
  <c r="AC96" i="3"/>
  <c r="AC97" i="3"/>
  <c r="AC93" i="3"/>
  <c r="AC94" i="3"/>
  <c r="AC92" i="3"/>
  <c r="Z93" i="3"/>
  <c r="Z94" i="3"/>
  <c r="Z95" i="3"/>
  <c r="Z96" i="3"/>
  <c r="Z97" i="3"/>
  <c r="Z92" i="3"/>
  <c r="W92" i="3"/>
  <c r="W93" i="3"/>
  <c r="W94" i="3"/>
  <c r="W95" i="3"/>
  <c r="W96" i="3"/>
  <c r="W97" i="3"/>
  <c r="AC95" i="14"/>
  <c r="AC96" i="14"/>
  <c r="AC97" i="14"/>
  <c r="Z96" i="14"/>
  <c r="Z97" i="14"/>
  <c r="Z95" i="14"/>
  <c r="AC93" i="14"/>
  <c r="AC94" i="14"/>
  <c r="AC92" i="14"/>
  <c r="Z93" i="14"/>
  <c r="Z94" i="14"/>
  <c r="Z92" i="14"/>
  <c r="W93" i="14"/>
  <c r="W94" i="14"/>
  <c r="W92" i="14"/>
  <c r="AC95" i="15"/>
  <c r="AC96" i="15"/>
  <c r="AC97" i="15"/>
  <c r="Z95" i="15"/>
  <c r="Z96" i="15"/>
  <c r="Z97" i="15"/>
  <c r="W95" i="15"/>
  <c r="W96" i="15"/>
  <c r="W97" i="15"/>
  <c r="AC93" i="15"/>
  <c r="AC94" i="15"/>
  <c r="AC92" i="15"/>
  <c r="Z93" i="15"/>
  <c r="Z94" i="15"/>
  <c r="Z92" i="15"/>
  <c r="W93" i="15"/>
  <c r="W94" i="15"/>
  <c r="W92" i="15"/>
  <c r="S93" i="15"/>
  <c r="AZ103" i="15" l="1"/>
  <c r="S103" i="15"/>
  <c r="P103" i="15"/>
  <c r="AZ100" i="15"/>
  <c r="AE100" i="15"/>
  <c r="AB100" i="15"/>
  <c r="Y100" i="15"/>
  <c r="V100" i="15"/>
  <c r="S100" i="15"/>
  <c r="S98" i="15"/>
  <c r="P98" i="15"/>
  <c r="AZ97" i="15"/>
  <c r="V97" i="15"/>
  <c r="S97" i="15"/>
  <c r="AZ96" i="15"/>
  <c r="V96" i="15"/>
  <c r="S96" i="15"/>
  <c r="AZ95" i="15"/>
  <c r="V95" i="15"/>
  <c r="S95" i="15"/>
  <c r="AZ94" i="15"/>
  <c r="V94" i="15"/>
  <c r="S94" i="15"/>
  <c r="AZ93" i="15"/>
  <c r="V93" i="15"/>
  <c r="AZ92" i="15"/>
  <c r="V92" i="15"/>
  <c r="S92" i="15"/>
  <c r="S69" i="15"/>
  <c r="P69" i="15"/>
  <c r="S68" i="15"/>
  <c r="P68" i="15"/>
  <c r="AZ66" i="15"/>
  <c r="S66" i="15"/>
  <c r="P66" i="15"/>
  <c r="AZ65" i="15"/>
  <c r="S65" i="15"/>
  <c r="P65" i="15"/>
  <c r="AZ63" i="15"/>
  <c r="S63" i="15"/>
  <c r="P63" i="15"/>
  <c r="AZ62" i="15"/>
  <c r="S62" i="15"/>
  <c r="P62" i="15"/>
  <c r="AZ61" i="15"/>
  <c r="S61" i="15"/>
  <c r="P61" i="15"/>
  <c r="AZ60" i="15"/>
  <c r="S60" i="15"/>
  <c r="P60" i="15"/>
  <c r="AZ59" i="15"/>
  <c r="S59" i="15"/>
  <c r="P59" i="15"/>
  <c r="AZ58" i="15"/>
  <c r="S58" i="15"/>
  <c r="P58" i="15"/>
  <c r="AZ57" i="15"/>
  <c r="S57" i="15"/>
  <c r="P57" i="15"/>
  <c r="AZ45" i="15"/>
  <c r="V45" i="15"/>
  <c r="S45" i="15"/>
  <c r="P45" i="15"/>
  <c r="P45" i="3" l="1"/>
  <c r="AZ103" i="14" l="1"/>
  <c r="S103" i="14"/>
  <c r="P103" i="14"/>
  <c r="AZ100" i="14"/>
  <c r="AE100" i="14"/>
  <c r="AB100" i="14"/>
  <c r="Y100" i="14"/>
  <c r="V100" i="14"/>
  <c r="S100" i="14"/>
  <c r="S98" i="14"/>
  <c r="P98" i="14"/>
  <c r="AZ97" i="14"/>
  <c r="V97" i="14"/>
  <c r="S97" i="14"/>
  <c r="AZ96" i="14"/>
  <c r="V96" i="14"/>
  <c r="S96" i="14"/>
  <c r="AZ95" i="14"/>
  <c r="V95" i="14"/>
  <c r="S95" i="14"/>
  <c r="AZ94" i="14"/>
  <c r="V94" i="14"/>
  <c r="S94" i="14"/>
  <c r="AZ93" i="14"/>
  <c r="V93" i="14"/>
  <c r="S93" i="14"/>
  <c r="AZ92" i="14"/>
  <c r="V92" i="14"/>
  <c r="S92" i="14"/>
  <c r="S69" i="14"/>
  <c r="P69" i="14"/>
  <c r="S68" i="14"/>
  <c r="P68" i="14"/>
  <c r="AZ66" i="14"/>
  <c r="S66" i="14"/>
  <c r="P66" i="14"/>
  <c r="AZ65" i="14"/>
  <c r="S65" i="14"/>
  <c r="P65" i="14"/>
  <c r="AZ63" i="14"/>
  <c r="S63" i="14"/>
  <c r="P63" i="14"/>
  <c r="AZ62" i="14"/>
  <c r="S62" i="14"/>
  <c r="P62" i="14"/>
  <c r="AZ61" i="14"/>
  <c r="S61" i="14"/>
  <c r="P61" i="14"/>
  <c r="AZ60" i="14"/>
  <c r="S60" i="14"/>
  <c r="P60" i="14"/>
  <c r="AZ59" i="14"/>
  <c r="S59" i="14"/>
  <c r="P59" i="14"/>
  <c r="AZ58" i="14"/>
  <c r="S58" i="14"/>
  <c r="P58" i="14"/>
  <c r="AZ57" i="14"/>
  <c r="S57" i="14"/>
  <c r="P57" i="14"/>
  <c r="AZ45" i="14"/>
  <c r="V45" i="14"/>
  <c r="S45" i="14"/>
  <c r="P45" i="14"/>
  <c r="AZ105" i="12" l="1"/>
  <c r="S105" i="12"/>
  <c r="P105" i="12"/>
  <c r="AZ104" i="12"/>
  <c r="S104" i="12"/>
  <c r="P104" i="12"/>
  <c r="AZ103" i="12"/>
  <c r="S103" i="12"/>
  <c r="P103" i="12"/>
  <c r="AZ100" i="12"/>
  <c r="AE100" i="12"/>
  <c r="AB100" i="12"/>
  <c r="Y100" i="12"/>
  <c r="V100" i="12"/>
  <c r="S100" i="12"/>
  <c r="P100" i="12"/>
  <c r="S98" i="12"/>
  <c r="P98" i="12"/>
  <c r="AZ97" i="12"/>
  <c r="AE97" i="12"/>
  <c r="AB97" i="12"/>
  <c r="Y97" i="12"/>
  <c r="V97" i="12"/>
  <c r="S97" i="12"/>
  <c r="P97" i="12"/>
  <c r="AZ96" i="12"/>
  <c r="AE96" i="12"/>
  <c r="AB96" i="12"/>
  <c r="Y96" i="12"/>
  <c r="V96" i="12"/>
  <c r="S96" i="12"/>
  <c r="P96" i="12"/>
  <c r="AZ95" i="12"/>
  <c r="AE95" i="12"/>
  <c r="AB95" i="12"/>
  <c r="Y95" i="12"/>
  <c r="V95" i="12"/>
  <c r="S95" i="12"/>
  <c r="P95" i="12"/>
  <c r="AZ94" i="12"/>
  <c r="AE94" i="12"/>
  <c r="AB94" i="12"/>
  <c r="Y94" i="12"/>
  <c r="V94" i="12"/>
  <c r="S94" i="12"/>
  <c r="AZ93" i="12"/>
  <c r="AE93" i="12"/>
  <c r="AB93" i="12"/>
  <c r="Y93" i="12"/>
  <c r="V93" i="12"/>
  <c r="S93" i="12"/>
  <c r="AZ92" i="12"/>
  <c r="AE92" i="12"/>
  <c r="AB92" i="12"/>
  <c r="Y92" i="12"/>
  <c r="V92" i="12"/>
  <c r="S92" i="12"/>
  <c r="S69" i="12"/>
  <c r="P69" i="12"/>
  <c r="S68" i="12"/>
  <c r="P68" i="12"/>
  <c r="AZ66" i="12"/>
  <c r="S66" i="12"/>
  <c r="P66" i="12"/>
  <c r="AZ65" i="12"/>
  <c r="S65" i="12"/>
  <c r="P65" i="12"/>
  <c r="AZ63" i="12"/>
  <c r="S63" i="12"/>
  <c r="P63" i="12"/>
  <c r="AZ62" i="12"/>
  <c r="S62" i="12"/>
  <c r="P62" i="12"/>
  <c r="AZ61" i="12"/>
  <c r="S61" i="12"/>
  <c r="P61" i="12"/>
  <c r="AZ60" i="12"/>
  <c r="S60" i="12"/>
  <c r="P60" i="12"/>
  <c r="AZ59" i="12"/>
  <c r="S59" i="12"/>
  <c r="P59" i="12"/>
  <c r="AZ58" i="12"/>
  <c r="S58" i="12"/>
  <c r="P58" i="12"/>
  <c r="AZ57" i="12"/>
  <c r="S57" i="12"/>
  <c r="P57" i="12"/>
  <c r="AZ45" i="12"/>
  <c r="V45" i="12"/>
  <c r="S45" i="12"/>
  <c r="P45" i="12"/>
  <c r="AZ105" i="11"/>
  <c r="S105" i="11"/>
  <c r="P105" i="11"/>
  <c r="AZ104" i="11"/>
  <c r="S104" i="11"/>
  <c r="P104" i="11"/>
  <c r="AZ103" i="11"/>
  <c r="S103" i="11"/>
  <c r="P103" i="11"/>
  <c r="AZ100" i="11"/>
  <c r="AE100" i="11"/>
  <c r="AB100" i="11"/>
  <c r="Y100" i="11"/>
  <c r="V100" i="11"/>
  <c r="S100" i="11"/>
  <c r="P100" i="11"/>
  <c r="S98" i="11"/>
  <c r="P98" i="11"/>
  <c r="AZ97" i="11"/>
  <c r="AE97" i="11"/>
  <c r="AB97" i="11"/>
  <c r="Y97" i="11"/>
  <c r="V97" i="11"/>
  <c r="S97" i="11"/>
  <c r="P97" i="11"/>
  <c r="AZ96" i="11"/>
  <c r="AE96" i="11"/>
  <c r="AB96" i="11"/>
  <c r="Y96" i="11"/>
  <c r="V96" i="11"/>
  <c r="S96" i="11"/>
  <c r="P96" i="11"/>
  <c r="AZ95" i="11"/>
  <c r="AE95" i="11"/>
  <c r="AB95" i="11"/>
  <c r="Y95" i="11"/>
  <c r="V95" i="11"/>
  <c r="S95" i="11"/>
  <c r="P95" i="11"/>
  <c r="AZ94" i="11"/>
  <c r="AE94" i="11"/>
  <c r="AB94" i="11"/>
  <c r="Y94" i="11"/>
  <c r="V94" i="11"/>
  <c r="S94" i="11"/>
  <c r="P94" i="11"/>
  <c r="AZ93" i="11"/>
  <c r="AE93" i="11"/>
  <c r="AB93" i="11"/>
  <c r="Y93" i="11"/>
  <c r="V93" i="11"/>
  <c r="S93" i="11"/>
  <c r="P93" i="11"/>
  <c r="AZ92" i="11"/>
  <c r="AE92" i="11"/>
  <c r="AB92" i="11"/>
  <c r="Y92" i="11"/>
  <c r="V92" i="11"/>
  <c r="S92" i="11"/>
  <c r="P92" i="11"/>
  <c r="S69" i="11"/>
  <c r="P69" i="11"/>
  <c r="S68" i="11"/>
  <c r="P68" i="11"/>
  <c r="AZ66" i="11"/>
  <c r="S66" i="11"/>
  <c r="P66" i="11"/>
  <c r="AZ65" i="11"/>
  <c r="S65" i="11"/>
  <c r="P65" i="11"/>
  <c r="AZ63" i="11"/>
  <c r="S63" i="11"/>
  <c r="P63" i="11"/>
  <c r="AZ62" i="11"/>
  <c r="S62" i="11"/>
  <c r="P62" i="11"/>
  <c r="AZ61" i="11"/>
  <c r="S61" i="11"/>
  <c r="P61" i="11"/>
  <c r="AZ60" i="11"/>
  <c r="S60" i="11"/>
  <c r="P60" i="11"/>
  <c r="AZ59" i="11"/>
  <c r="S59" i="11"/>
  <c r="P59" i="11"/>
  <c r="AZ58" i="11"/>
  <c r="S58" i="11"/>
  <c r="P58" i="11"/>
  <c r="AZ57" i="11"/>
  <c r="S57" i="11"/>
  <c r="P57" i="11"/>
  <c r="AZ45" i="11"/>
  <c r="V45" i="11"/>
  <c r="S45" i="11"/>
  <c r="P45" i="11"/>
  <c r="AZ105" i="10"/>
  <c r="S105" i="10"/>
  <c r="P105" i="10"/>
  <c r="AZ104" i="10"/>
  <c r="S104" i="10"/>
  <c r="P104" i="10"/>
  <c r="AZ103" i="10"/>
  <c r="S103" i="10"/>
  <c r="P103" i="10"/>
  <c r="AZ100" i="10"/>
  <c r="AE100" i="10"/>
  <c r="AB100" i="10"/>
  <c r="Y100" i="10"/>
  <c r="V100" i="10"/>
  <c r="S100" i="10"/>
  <c r="P100" i="10"/>
  <c r="S98" i="10"/>
  <c r="P98" i="10"/>
  <c r="AZ97" i="10"/>
  <c r="AE97" i="10"/>
  <c r="AB97" i="10"/>
  <c r="Y97" i="10"/>
  <c r="V97" i="10"/>
  <c r="S97" i="10"/>
  <c r="P97" i="10"/>
  <c r="AZ96" i="10"/>
  <c r="AE96" i="10"/>
  <c r="AB96" i="10"/>
  <c r="Y96" i="10"/>
  <c r="V96" i="10"/>
  <c r="S96" i="10"/>
  <c r="P96" i="10"/>
  <c r="AZ95" i="10"/>
  <c r="AE95" i="10"/>
  <c r="AB95" i="10"/>
  <c r="Y95" i="10"/>
  <c r="V95" i="10"/>
  <c r="S95" i="10"/>
  <c r="P95" i="10"/>
  <c r="AZ94" i="10"/>
  <c r="AE94" i="10"/>
  <c r="AB94" i="10"/>
  <c r="Y94" i="10"/>
  <c r="V94" i="10"/>
  <c r="S94" i="10"/>
  <c r="AZ93" i="10"/>
  <c r="AE93" i="10"/>
  <c r="AB93" i="10"/>
  <c r="Y93" i="10"/>
  <c r="V93" i="10"/>
  <c r="S93" i="10"/>
  <c r="P93" i="10"/>
  <c r="AZ92" i="10"/>
  <c r="AE92" i="10"/>
  <c r="AB92" i="10"/>
  <c r="Y92" i="10"/>
  <c r="V92" i="10"/>
  <c r="S92" i="10"/>
  <c r="S69" i="10"/>
  <c r="P69" i="10"/>
  <c r="S68" i="10"/>
  <c r="P68" i="10"/>
  <c r="AZ66" i="10"/>
  <c r="S66" i="10"/>
  <c r="P66" i="10"/>
  <c r="AZ65" i="10"/>
  <c r="S65" i="10"/>
  <c r="P65" i="10"/>
  <c r="AZ63" i="10"/>
  <c r="S63" i="10"/>
  <c r="P63" i="10"/>
  <c r="AZ62" i="10"/>
  <c r="S62" i="10"/>
  <c r="P62" i="10"/>
  <c r="AZ61" i="10"/>
  <c r="S61" i="10"/>
  <c r="P61" i="10"/>
  <c r="AZ60" i="10"/>
  <c r="S60" i="10"/>
  <c r="P60" i="10"/>
  <c r="AZ59" i="10"/>
  <c r="S59" i="10"/>
  <c r="P59" i="10"/>
  <c r="AZ58" i="10"/>
  <c r="S58" i="10"/>
  <c r="P58" i="10"/>
  <c r="AZ57" i="10"/>
  <c r="S57" i="10"/>
  <c r="P57" i="10"/>
  <c r="AZ45" i="10"/>
  <c r="V45" i="10"/>
  <c r="S45" i="10"/>
  <c r="P45" i="10"/>
  <c r="AZ105" i="3" l="1"/>
  <c r="S105" i="3"/>
  <c r="P105" i="3"/>
  <c r="AZ104" i="3"/>
  <c r="S104" i="3"/>
  <c r="P104" i="3"/>
  <c r="AZ103" i="3"/>
  <c r="S103" i="3"/>
  <c r="P103" i="3"/>
  <c r="AZ100" i="3"/>
  <c r="AE100" i="3"/>
  <c r="AB100" i="3"/>
  <c r="Y100" i="3"/>
  <c r="V100" i="3"/>
  <c r="S100" i="3"/>
  <c r="P100" i="3"/>
  <c r="S98" i="3"/>
  <c r="P98" i="3"/>
  <c r="AZ97" i="3"/>
  <c r="V97" i="3"/>
  <c r="S97" i="3"/>
  <c r="AZ96" i="3"/>
  <c r="V96" i="3"/>
  <c r="S96" i="3"/>
  <c r="AZ95" i="3"/>
  <c r="V95" i="3"/>
  <c r="S95" i="3"/>
  <c r="AZ94" i="3"/>
  <c r="V94" i="3"/>
  <c r="S94" i="3"/>
  <c r="AZ93" i="3"/>
  <c r="V93" i="3"/>
  <c r="S93" i="3"/>
  <c r="AZ92" i="3"/>
  <c r="V92" i="3"/>
  <c r="S92" i="3"/>
  <c r="S69" i="3"/>
  <c r="P69" i="3"/>
  <c r="S68" i="3"/>
  <c r="P68" i="3"/>
  <c r="AZ66" i="3"/>
  <c r="S66" i="3"/>
  <c r="P66" i="3"/>
  <c r="AZ65" i="3"/>
  <c r="S65" i="3"/>
  <c r="P65" i="3"/>
  <c r="AZ63" i="3"/>
  <c r="S63" i="3"/>
  <c r="P63" i="3"/>
  <c r="AZ62" i="3"/>
  <c r="S62" i="3"/>
  <c r="P62" i="3"/>
  <c r="AZ61" i="3"/>
  <c r="S61" i="3"/>
  <c r="P61" i="3"/>
  <c r="AZ60" i="3"/>
  <c r="S60" i="3"/>
  <c r="P60" i="3"/>
  <c r="AZ59" i="3"/>
  <c r="S59" i="3"/>
  <c r="P59" i="3"/>
  <c r="AZ58" i="3"/>
  <c r="S58" i="3"/>
  <c r="P58" i="3"/>
  <c r="AZ57" i="3"/>
  <c r="S57" i="3"/>
  <c r="P57" i="3"/>
  <c r="AZ45" i="3"/>
  <c r="V45" i="3"/>
  <c r="S45" i="3"/>
</calcChain>
</file>

<file path=xl/sharedStrings.xml><?xml version="1.0" encoding="utf-8"?>
<sst xmlns="http://schemas.openxmlformats.org/spreadsheetml/2006/main" count="5196" uniqueCount="551">
  <si>
    <t>Recommended</t>
  </si>
  <si>
    <t>Quarter</t>
  </si>
  <si>
    <t>Administrative records</t>
  </si>
  <si>
    <t>Required</t>
  </si>
  <si>
    <t>Year</t>
  </si>
  <si>
    <t>Claims</t>
  </si>
  <si>
    <t xml:space="preserve">State data on cause of death </t>
  </si>
  <si>
    <t>Month</t>
  </si>
  <si>
    <t xml:space="preserve">SUB-3 Alcohol and Other Drug Use Disorder Treatment Provided or Offered at Discharge and SUB-3a Alcohol and Other Drug Use Disorder Treatment at Discharge
[Joint Commission; NQF #1664]
</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</si>
  <si>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</si>
  <si>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</si>
  <si>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</si>
  <si>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</si>
  <si>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</si>
  <si>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</si>
  <si>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</si>
  <si>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</si>
  <si>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</si>
  <si>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</si>
  <si>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Explanation of any plans to phase in reporting over time</t>
  </si>
  <si>
    <t>Month 1</t>
  </si>
  <si>
    <t>Month 2</t>
  </si>
  <si>
    <t>Month 3</t>
  </si>
  <si>
    <t>Data source</t>
  </si>
  <si>
    <t>Metric name</t>
  </si>
  <si>
    <r>
      <t>Substance Use Disorder (SUD) Metrics</t>
    </r>
    <r>
      <rPr>
        <b/>
        <vertAlign val="superscript"/>
        <sz val="16"/>
        <color theme="1"/>
        <rFont val="Calibri"/>
        <family val="2"/>
        <scheme val="minor"/>
      </rPr>
      <t>a</t>
    </r>
  </si>
  <si>
    <t>Quarterly</t>
  </si>
  <si>
    <t xml:space="preserve">Annually </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</si>
  <si>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</si>
  <si>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</si>
  <si>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</si>
  <si>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</si>
  <si>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</si>
  <si>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</si>
  <si>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</si>
  <si>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</si>
  <si>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</si>
  <si>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Percentage of adults in the denominator with pharmacotherapy for OUD who have at least 180 days of continuous treatment</t>
  </si>
  <si>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</si>
  <si>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</si>
  <si>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</si>
  <si>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</si>
  <si>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</si>
  <si>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</si>
  <si>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</si>
  <si>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</si>
  <si>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</si>
  <si>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</si>
  <si>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Assessed for SUD Treatment Needs Using a Standardized Screening Tool</t>
  </si>
  <si>
    <t>Medicaid Beneficiaries with Newly Initiated SUD Treatment/Diagnosis</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</si>
  <si>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</si>
  <si>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</si>
  <si>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</si>
  <si>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</si>
  <si>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</si>
  <si>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</si>
  <si>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</si>
  <si>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</si>
  <si>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</si>
  <si>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</si>
  <si>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</si>
  <si>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</si>
  <si>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</si>
  <si>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</si>
  <si>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</si>
  <si>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</si>
  <si>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</si>
  <si>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</si>
  <si>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</si>
  <si>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</si>
  <si>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</si>
  <si>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</si>
  <si>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</si>
  <si>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</si>
  <si>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</si>
  <si>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</si>
  <si>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</si>
  <si>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</si>
  <si>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Number of beneficiaries with a SUD diagnosis and a SUD-related service during the measurement period but not in the three months before the measurement period</t>
  </si>
  <si>
    <t xml:space="preserve">Number of beneficiaries enrolled in the measurement period receiving any SUD treatment service, facility claim, or pharmacy claim during the measurement period </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</si>
  <si>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</si>
  <si>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</si>
  <si>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</si>
  <si>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</si>
  <si>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Number of beneficiaries with a SUD diagnosis and a SUD-related service during the measurement period and/or in the 12 months before the measurement period</t>
  </si>
  <si>
    <t>Number of beneficiaries who have a claim for MAT for SUD during the measurement period</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</si>
  <si>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</si>
  <si>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</si>
  <si>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</si>
  <si>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</si>
  <si>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</si>
  <si>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</si>
  <si>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</si>
  <si>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</si>
  <si>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</si>
  <si>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</si>
  <si>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</si>
  <si>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</si>
  <si>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</si>
  <si>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</si>
  <si>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</si>
  <si>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Other SUD-related metrics</t>
  </si>
  <si>
    <t>Annual goal</t>
  </si>
  <si>
    <t>Metric(s) impacted</t>
  </si>
  <si>
    <t>Summary of issue</t>
  </si>
  <si>
    <t>Known or suspected cause(s) of issue (if applicable)</t>
  </si>
  <si>
    <t>Assessment of need and qualification for SUD services</t>
  </si>
  <si>
    <t>State</t>
  </si>
  <si>
    <t>Demonstration Name</t>
  </si>
  <si>
    <t xml:space="preserve">Submitted on </t>
  </si>
  <si>
    <t>Reporting Period</t>
  </si>
  <si>
    <t xml:space="preserve">Calendar Dates for Reporting Period </t>
  </si>
  <si>
    <t>Version 3.0 updates metrics workbook 2.0 in the following ways:</t>
  </si>
  <si>
    <t>Reformats headers on all tabs so column A = label and column B = user entry</t>
  </si>
  <si>
    <t>Use of Opioids from Multiple Providers in Persons Without Cancer 
[PQA; NQF #2950]</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</si>
  <si>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</si>
  <si>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</si>
  <si>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</si>
  <si>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</si>
  <si>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</si>
  <si>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</si>
  <si>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Renumbers current metrics 21-36 to accommodate addition</t>
  </si>
  <si>
    <t>On the metrics report tab, edits "numerator" headers  to "numerator or count"</t>
  </si>
  <si>
    <t>Number of beneficiaries with a SUD diagnosis and a SUD-related service during the measurement period and/or in the 11  months before the measurement period</t>
  </si>
  <si>
    <r>
      <rPr>
        <vertAlign val="superscript"/>
        <sz val="11"/>
        <rFont val="Calibri"/>
        <family val="2"/>
        <scheme val="minor"/>
      </rPr>
      <t>a</t>
    </r>
    <r>
      <rPr>
        <sz val="11"/>
        <rFont val="Calibri"/>
        <family val="2"/>
        <scheme val="minor"/>
      </rPr>
      <t xml:space="preserve"> States should create a new metrics report for each reporting quarter</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</si>
  <si>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</si>
  <si>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</si>
  <si>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Numerator in #27 should equal the numerator in #26.</t>
  </si>
  <si>
    <t>Numerator in #30 should equal the numerator in #28.</t>
  </si>
  <si>
    <t>Denominator in #31 should equal the numerator in #5.</t>
  </si>
  <si>
    <t>Numerator in #31 should equal the numerator in #29.</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</si>
  <si>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</si>
  <si>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</si>
  <si>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</si>
  <si>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</si>
  <si>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</si>
  <si>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</si>
  <si>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</si>
  <si>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Milestone or reporting topic</t>
  </si>
  <si>
    <t>Milestone 1</t>
  </si>
  <si>
    <t xml:space="preserve">Add rows for any additional state-identified metrics </t>
  </si>
  <si>
    <t>Milestone 4</t>
  </si>
  <si>
    <t>Milestone 5</t>
  </si>
  <si>
    <t>Milestone 6</t>
  </si>
  <si>
    <t>Health IT</t>
  </si>
  <si>
    <t>Baseline, annual goals, and demonstration target</t>
  </si>
  <si>
    <t>Alignment with CMS-provided technical specifications</t>
  </si>
  <si>
    <t>Initial reporting date</t>
  </si>
  <si>
    <t>Standard information on CMS-provided metrics</t>
  </si>
  <si>
    <t>Demonstration Year (DY)</t>
  </si>
  <si>
    <t>Calendar Dates for  DY</t>
  </si>
  <si>
    <t>Medicaid Section 1115 SUD Demonstration Report -  Metrics reporting</t>
  </si>
  <si>
    <t>Medicaid Section 1115 SUD Demonstration Report - Data &amp; reporting issues</t>
  </si>
  <si>
    <t>Milestone 2</t>
  </si>
  <si>
    <t>Milestone 3</t>
  </si>
  <si>
    <t>Calendar Dates for DY</t>
  </si>
  <si>
    <r>
      <t>§</t>
    </r>
    <r>
      <rPr>
        <sz val="7"/>
        <color theme="1"/>
        <rFont val="Times New Roman"/>
        <family val="1"/>
      </rPr>
      <t xml:space="preserve">  </t>
    </r>
    <r>
      <rPr>
        <sz val="11"/>
        <color theme="1"/>
        <rFont val="Calibri"/>
        <family val="2"/>
        <scheme val="minor"/>
      </rPr>
      <t>Dates covered by first measurement period for metric (MM/DD/YYYY--MM/DD/YYYY)</t>
    </r>
  </si>
  <si>
    <r>
      <t>§</t>
    </r>
    <r>
      <rPr>
        <sz val="7"/>
        <color theme="1"/>
        <rFont val="Times New Roman"/>
        <family val="1"/>
      </rPr>
      <t xml:space="preserve">  </t>
    </r>
    <r>
      <rPr>
        <sz val="11"/>
        <color theme="1"/>
        <rFont val="Calibri"/>
        <family val="2"/>
        <scheme val="minor"/>
      </rPr>
      <t>Submission date of first report in which the metric will be reported (MM/DD/YYYY)</t>
    </r>
  </si>
  <si>
    <r>
      <t>§</t>
    </r>
    <r>
      <rPr>
        <sz val="7"/>
        <color theme="1"/>
        <rFont val="Times New Roman"/>
        <family val="1"/>
      </rPr>
      <t xml:space="preserve">  </t>
    </r>
    <r>
      <rPr>
        <sz val="11"/>
        <color theme="1"/>
        <rFont val="Calibri"/>
        <family val="2"/>
        <scheme val="minor"/>
      </rPr>
      <t>State plans to phase in reporting (Y/N)</t>
    </r>
  </si>
  <si>
    <r>
      <t>§</t>
    </r>
    <r>
      <rPr>
        <sz val="7"/>
        <color theme="1"/>
        <rFont val="Times New Roman"/>
        <family val="1"/>
      </rPr>
      <t xml:space="preserve">  </t>
    </r>
    <r>
      <rPr>
        <sz val="11"/>
        <color theme="1"/>
        <rFont val="Calibri"/>
        <family val="2"/>
        <scheme val="minor"/>
      </rPr>
      <t>Milestone or reporting topic with a footnote indicating there were no metrics for millstones 2 and 3.</t>
    </r>
  </si>
  <si>
    <r>
      <t>§</t>
    </r>
    <r>
      <rPr>
        <sz val="7"/>
        <color theme="1"/>
        <rFont val="Times New Roman"/>
        <family val="1"/>
      </rPr>
      <t xml:space="preserve">  </t>
    </r>
    <r>
      <rPr>
        <sz val="11"/>
        <color theme="1"/>
        <rFont val="Calibri"/>
        <family val="2"/>
        <scheme val="minor"/>
      </rPr>
      <t>Type of metric</t>
    </r>
  </si>
  <si>
    <r>
      <t>§</t>
    </r>
    <r>
      <rPr>
        <sz val="7"/>
        <color theme="1"/>
        <rFont val="Times New Roman"/>
        <family val="1"/>
      </rPr>
      <t xml:space="preserve">  </t>
    </r>
    <r>
      <rPr>
        <sz val="11"/>
        <color theme="1"/>
        <rFont val="Calibri"/>
        <family val="2"/>
        <scheme val="minor"/>
      </rPr>
      <t>Milestone or reporting topic</t>
    </r>
  </si>
  <si>
    <r>
      <t>§</t>
    </r>
    <r>
      <rPr>
        <sz val="7"/>
        <color theme="1"/>
        <rFont val="Times New Roman"/>
        <family val="1"/>
      </rPr>
      <t xml:space="preserve">  </t>
    </r>
    <r>
      <rPr>
        <sz val="11"/>
        <color theme="1"/>
        <rFont val="Calibri"/>
        <family val="2"/>
        <scheme val="minor"/>
      </rPr>
      <t>Dates covered by measurement period for each metric (MM/DD/YYYY--MM/DD/YYYY)</t>
    </r>
  </si>
  <si>
    <t>Changes the name of the workbkook from "Metrics Workbook" to "Monitoring Workbook"</t>
  </si>
  <si>
    <t>Changes tab name to “Protocol – Planned metrics”</t>
  </si>
  <si>
    <t>Adds new columns to the “Protocol – Planned metrics” tab:</t>
  </si>
  <si>
    <r>
      <rPr>
        <sz val="7"/>
        <color theme="1"/>
        <rFont val="Times New Roman"/>
        <family val="1"/>
      </rPr>
      <t xml:space="preserve"> </t>
    </r>
    <r>
      <rPr>
        <sz val="11"/>
        <color theme="1"/>
        <rFont val="Calibri"/>
        <family val="2"/>
        <scheme val="minor"/>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</si>
  <si>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</si>
  <si>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Calibri"/>
        <family val="2"/>
        <scheme val="minor"/>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</si>
  <si>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</si>
  <si>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</si>
  <si>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Changes name of the "Data and reporting issues" tab to “Report-Data &amp; reporting issues”</t>
  </si>
  <si>
    <t>17(2)</t>
  </si>
  <si>
    <t>Annual metric that is an established quality measure</t>
  </si>
  <si>
    <t xml:space="preserve">Percentage of ED visits for beneficiaries who have a principal diagnosis of AOD abuse or dependence and who had a follow-up visit with a corresponding principal diagnosis for AOD. Two rates are reported:
- Percentage of ED visits for AOD abuse or dependence for which the beneficiary received follow-up within 7 days of the ED visit (8 total days). 
- Percentage of ED visits for AOD abuse or dependence for which the beneficiary received follow-up within 30 days of the ED visit (31 total days).
</t>
  </si>
  <si>
    <t xml:space="preserve">Percentage of ED visits for beneficiaries who have a principal diagnosis of mental illness and who had a follow-up visit with a corresponding principal diagnosis for mental illness. Two rates are reported:
- Percentage of ED visits for mental illness for which the beneficiary received follow-up within 7 days of the ED visit (8 total days). 
- Percentage of ED visits for mental illness for which the beneficiary received follow-up within 30 days of the ED visit (31 total days)
</t>
  </si>
  <si>
    <t>Percentage of beneficiaries age 18 and older who received prescriptions for opioids with an average daily dosage greater than or equal to 90 morphine milligram equivalents (MME) over a period of 90 days or more. Beneficiaries with a cancer diagnosis or in hospice are excluded.</t>
  </si>
  <si>
    <t>The percentage of individuals ≥18 years of age who received prescriptions for opioids from ≥4 prescribers AND ≥4 pharmacies within ≤180 days.</t>
  </si>
  <si>
    <t>The percentage of individuals ≥18 years of age who received prescriptions for opioids with an average daily dosage of ≥90 morphine milligram equivalents (MME) AND who received prescriptions for opioids from ≥4 prescribers AND ≥4 pharmacies.</t>
  </si>
  <si>
    <t>Percentage of ED visits for beneficiaries who have a principal diagnosis of mental illness and who had a follow-up visit with a corresponding principal diagnosis for mental illness. Two rates are reported:</t>
  </si>
  <si>
    <t xml:space="preserve">•  Percentage of ED visits for mental illness for which the beneficiary received follow-up within 7 days of the ED visit (8 total days). </t>
  </si>
  <si>
    <t xml:space="preserve"> • Percentage of ED visits for mental illness for which the beneficiary received follow-up within 30 days of the ED visit (31 total days)</t>
  </si>
  <si>
    <t xml:space="preserve">• Percentage of ED visits for AOD abuse or dependence for which the beneficiary received follow-up within 7 days of the ED visit (8 total days). </t>
  </si>
  <si>
    <t>•  Percentage of ED visits for AOD abuse or dependence for which the beneficiary received follow-up within 30 days of the ED visit (31 total days).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</si>
  <si>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</si>
  <si>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</si>
  <si>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Numerator in #2 should equal the numerator in #4 denominator in #30</t>
  </si>
  <si>
    <t>The denominator in #23 should equal the denominator in #24</t>
  </si>
  <si>
    <t>Beneficiaries counted in #26 should be the same as those in #27</t>
  </si>
  <si>
    <t>Adds four additional checks to the end of 'reporting - metrics reporting' tab</t>
  </si>
  <si>
    <t>Continuity of Pharmacotherapy for Opioid Use Disorder 
[USC; NQF #3175]</t>
  </si>
  <si>
    <t>Use of Opioids at High Dosage and from Multiple Providers in Persons Without Cancer [PQA, NQF #2951]</t>
  </si>
  <si>
    <t xml:space="preserve">Other annual metric </t>
  </si>
  <si>
    <t>Other monthly and quarterly metric</t>
  </si>
  <si>
    <r>
      <t xml:space="preserve">Readmissions Among Beneficiaries with SUD </t>
    </r>
    <r>
      <rPr>
        <sz val="11"/>
        <color rgb="FFFF0000"/>
        <rFont val="Calibri"/>
        <family val="2"/>
        <scheme val="minor"/>
      </rPr>
      <t/>
    </r>
  </si>
  <si>
    <r>
      <t xml:space="preserve">c </t>
    </r>
    <r>
      <rPr>
        <sz val="11"/>
        <rFont val="Calibri"/>
        <family val="2"/>
        <scheme val="minor"/>
      </rPr>
      <t xml:space="preserve">Report metrics that are one annual value for a demonstration year only in the report specified in the reporting schedule. </t>
    </r>
  </si>
  <si>
    <r>
      <rPr>
        <vertAlign val="superscript"/>
        <sz val="11"/>
        <rFont val="Calibri"/>
        <family val="2"/>
        <scheme val="minor"/>
      </rPr>
      <t xml:space="preserve">d </t>
    </r>
    <r>
      <rPr>
        <sz val="11"/>
        <rFont val="Calibri"/>
        <family val="2"/>
        <scheme val="minor"/>
      </rPr>
      <t>If applicable. See CMS-provided technical specifications.</t>
    </r>
  </si>
  <si>
    <r>
      <rPr>
        <vertAlign val="superscript"/>
        <sz val="11"/>
        <rFont val="Calibri"/>
        <family val="2"/>
        <scheme val="minor"/>
      </rPr>
      <t>e</t>
    </r>
    <r>
      <rPr>
        <sz val="11"/>
        <rFont val="Calibri"/>
        <family val="2"/>
        <scheme val="minor"/>
      </rPr>
      <t>Enter any new models that will be reported after column AX; create new columns as needed</t>
    </r>
  </si>
  <si>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</si>
  <si>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</si>
  <si>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</si>
  <si>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</si>
  <si>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</si>
  <si>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</si>
  <si>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</si>
  <si>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</si>
  <si>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Adds NCQA measure rate notice to the "Report - Metrics reporting" and "Report-Data &amp; reporting issues" tabs</t>
  </si>
  <si>
    <t>Edits names for metrics 15, 18, 21, 25</t>
  </si>
  <si>
    <t xml:space="preserve">Edits descriptions of metrics 15, 18, 19, 20, 25, 36 </t>
  </si>
  <si>
    <t xml:space="preserve">The rate of all-cause readmissions during the measurement period among beneficiaries with SUD. </t>
  </si>
  <si>
    <t>Version 4.0 updates metrics workbook 3.1 in the following ways:</t>
  </si>
  <si>
    <t>The average length of stay for beneficiaries discharged from IMD inpatient or residential treatment for SUD</t>
  </si>
  <si>
    <t>Initiation and Engagement of Alcohol and Other Drug  Dependence Treatment (IET-AD)
[NCQA; NQF #0004; Medicaid Adult Core Set; Adjusted HEDIS measure]</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</si>
  <si>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</si>
  <si>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Use of Opioids at High Dosage in Persons Without Cancer (OHD-AD)
[PQA, NQF #2940; Medicaid Adult Core Set]</t>
  </si>
  <si>
    <t>Concurrent Use of Opioids and Benzodiazepines (COB-AD) 
[PQA]</t>
  </si>
  <si>
    <r>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r>
    <r>
      <rPr>
        <vertAlign val="superscript"/>
        <sz val="11"/>
        <rFont val="Calibri"/>
        <family val="2"/>
        <scheme val="minor"/>
      </rPr>
      <t>b</t>
    </r>
  </si>
  <si>
    <t>17(1)</t>
  </si>
  <si>
    <t>Access to Preventive/ Ambulatory Health Services for Adult Medicaid Beneficiaries with SUD (AAP) [Adjusted HEDIS measure]</t>
  </si>
  <si>
    <r>
      <rPr>
        <vertAlign val="superscript"/>
        <sz val="11"/>
        <rFont val="Calibri"/>
        <family val="2"/>
        <scheme val="minor"/>
      </rPr>
      <t>a</t>
    </r>
    <r>
      <rPr>
        <sz val="11"/>
        <rFont val="Calibri"/>
        <family val="2"/>
        <scheme val="minor"/>
      </rPr>
      <t xml:space="preserve">There are no CMS-provided metrics related to milestone 2 or milestone 3. </t>
    </r>
  </si>
  <si>
    <t>Number of beneficiaries with a SUD diagnosis and a SUD-related service during the measurement period and/or in the 11 months before the measurement period</t>
  </si>
  <si>
    <r>
      <t>Initiation and Engagement of Alcohol and Other Drug  Dependence Treatment (IET-AD)
[NCQA; NQF #0004; Medicaid Adult Core Set; Adjusted HEDIS measure]</t>
    </r>
    <r>
      <rPr>
        <vertAlign val="superscript"/>
        <sz val="11"/>
        <rFont val="Calibri"/>
        <family val="2"/>
        <scheme val="minor"/>
      </rPr>
      <t>f</t>
    </r>
  </si>
  <si>
    <r>
      <rPr>
        <b/>
        <sz val="11"/>
        <rFont val="Calibri"/>
        <family val="2"/>
        <scheme val="minor"/>
      </rPr>
      <t>SUB-3</t>
    </r>
    <r>
      <rPr>
        <sz val="1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</si>
  <si>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rFont val="Calibri"/>
        <family val="2"/>
        <scheme val="minor"/>
      </rPr>
      <t>SUB-3a</t>
    </r>
    <r>
      <rPr>
        <sz val="11"/>
        <rFont val="Calibri"/>
        <family val="2"/>
        <scheme val="minor"/>
      </rPr>
      <t>: Patients who are identified with alcohol or drug disorder who receive a prescription for FDA-approved medications for alcohol or drug use disorder OR a referral for addictions treatment.</t>
    </r>
  </si>
  <si>
    <t>Percentage of ED visits for beneficiaries who have a principal diagnosis of AOD abuse or dependence and who had a follow-up visit with a corresponding principal diagnosis for AOD. Two rates are reported:</t>
  </si>
  <si>
    <r>
      <t>Access to Preventive/ Ambulatory Health Services for Adult Medicaid Beneficiaries with SUD (AAP) [Adjusted HEDIS measure]</t>
    </r>
    <r>
      <rPr>
        <vertAlign val="superscript"/>
        <sz val="11"/>
        <rFont val="Calibri"/>
        <family val="2"/>
        <scheme val="minor"/>
      </rPr>
      <t>f</t>
    </r>
  </si>
  <si>
    <r>
      <t xml:space="preserve">Note: Licensee and states must prominently display the following notice on any display of Measure rates: 
</t>
    </r>
    <r>
      <rPr>
        <i/>
        <sz val="11"/>
        <rFont val="Calibri"/>
        <family val="2"/>
        <scheme val="minor"/>
      </rPr>
      <t xml:space="preserve">The IET-AD, FUA-AD, FUM-AD, and AAP measures (metrics #15, 17 (1), and 17 (2), and 32) are Healthcare Effectiveness Data and Information Set (“HEDIS®”) measures that are owned and copyrighted by the National Committee for Quality Assurance (“NCQA”). NCQA makes no representations, warranties, or endorsement about the quality of any organization or physician that uses or reports performance measures and NCQA has no liability to anyone who relies on such measures or specifications.
The measure specification methodology used by CMS is different from NCQA’s methodology. NCQA has not validated the adjusted measure specifications but has granted CMS permission to adjust. Calculated measure results, based on the </t>
    </r>
    <r>
      <rPr>
        <i/>
        <u/>
        <sz val="11"/>
        <rFont val="Calibri"/>
        <family val="2"/>
        <scheme val="minor"/>
      </rPr>
      <t>adjusted</t>
    </r>
    <r>
      <rPr>
        <i/>
        <sz val="11"/>
        <rFont val="Calibri"/>
        <family val="2"/>
        <scheme val="minor"/>
      </rPr>
      <t xml:space="preserve"> HEDIS specifications, may be called only “Uncertified, Unaudited HEDIS rates.”
Certain non-NCQA measures in the CMS 1115 Substance Use Disorder Demonstration contain HEDIS Value Sets (VS) developed by and included with the permission of the NCQA. Proprietary coding is contained in the VS. Users of the proprietary code sets should obtain all necessary licenses from the owners of these code sets. NCQA disclaims all liability for use or accuracy of the VS with the non-NCQA measures and any coding contained in the VS. </t>
    </r>
    <r>
      <rPr>
        <sz val="11"/>
        <rFont val="Calibri"/>
        <family val="2"/>
        <scheme val="minor"/>
      </rPr>
      <t xml:space="preserve">
</t>
    </r>
  </si>
  <si>
    <r>
      <t xml:space="preserve">f </t>
    </r>
    <r>
      <rPr>
        <sz val="11"/>
        <rFont val="Calibri"/>
        <family val="2"/>
        <scheme val="minor"/>
      </rPr>
      <t>Rates for these metrics reflect Uncertified, Unaudited HEDIS rates</t>
    </r>
  </si>
  <si>
    <t>Metric type</t>
  </si>
  <si>
    <t>Reporting category</t>
  </si>
  <si>
    <t>CMS-constructed</t>
  </si>
  <si>
    <t>Established quality measure</t>
  </si>
  <si>
    <t>State-identified</t>
  </si>
  <si>
    <t>Grievances and appeals</t>
  </si>
  <si>
    <t>The definition of an IMD should be the same in #5, #29, #31, and #36</t>
  </si>
  <si>
    <t>Milestone or reporting 
topic</t>
  </si>
  <si>
    <t>Reporting 
category</t>
  </si>
  <si>
    <t>Data 
source</t>
  </si>
  <si>
    <t>Measurement 
period</t>
  </si>
  <si>
    <t>Reporting 
frequency</t>
  </si>
  <si>
    <t>Reporting 
priority</t>
  </si>
  <si>
    <t>State will 
report (Y/N)</t>
  </si>
  <si>
    <t>Baseline Reporting 
Period (MM/DD/YYYY-
-MM/DD/YYYY)</t>
  </si>
  <si>
    <t>Overall demonstration 
target</t>
  </si>
  <si>
    <t>Attest that planned 
reporting matches the 
CMS-provided 
specification (Y/N)</t>
  </si>
  <si>
    <t>Explanation of any deviations from the CMS-provided 
specifications (different data source, definition, codes, target 
population, etc.)</t>
  </si>
  <si>
    <t>Dates covered by first 
measurement period for metric 
(MM/DD/YYYY - MM/DD/YYYY)</t>
  </si>
  <si>
    <t xml:space="preserve">Name of first report in which the 
metric will be submitted (Format: 
DY1 Q3 report) </t>
  </si>
  <si>
    <t>Submission date of first report in 
which the metric will be reported 
(MM/DD/YYYY)</t>
  </si>
  <si>
    <t>State plans to phase in 
reporting (Y/N)</t>
  </si>
  <si>
    <t>Attest that reporting matches 
CMS-provided specification (Y/N)</t>
  </si>
  <si>
    <t>Describe any deviations from 
CMS-provided specifications</t>
  </si>
  <si>
    <t>Reporting issue  (Y/N)
(further describe in data and reporting 
issues tab)</t>
  </si>
  <si>
    <r>
      <t>Measurement period 
(month, quarter, year</t>
    </r>
    <r>
      <rPr>
        <b/>
        <vertAlign val="superscript"/>
        <sz val="11"/>
        <color theme="0"/>
        <rFont val="Calibri"/>
        <family val="2"/>
        <scheme val="minor"/>
      </rPr>
      <t>b</t>
    </r>
    <r>
      <rPr>
        <b/>
        <sz val="11"/>
        <color theme="0"/>
        <rFont val="Calibri"/>
        <family val="2"/>
        <scheme val="minor"/>
      </rPr>
      <t>)</t>
    </r>
  </si>
  <si>
    <t>Dates covered by 
measurement period 
(MM/DD/YYYY-
MM/DD/YYYY)</t>
  </si>
  <si>
    <t>End of worksheet</t>
  </si>
  <si>
    <t xml:space="preserve">Date and report in which 
issue was first reported </t>
  </si>
  <si>
    <t>Estimated number of 
impacted beneficiaries</t>
  </si>
  <si>
    <r>
      <t>Remediation plan and timeline for resolution (if applicable)/status update if issue 
previously reported</t>
    </r>
    <r>
      <rPr>
        <b/>
        <vertAlign val="superscript"/>
        <sz val="11"/>
        <color theme="0"/>
        <rFont val="Calibri"/>
        <family val="2"/>
        <scheme val="minor"/>
      </rPr>
      <t>a</t>
    </r>
  </si>
  <si>
    <t>blank</t>
  </si>
  <si>
    <r>
      <t>Model 
rate/percentage</t>
    </r>
    <r>
      <rPr>
        <b/>
        <vertAlign val="superscript"/>
        <sz val="11"/>
        <color theme="0"/>
        <rFont val="Calibri"/>
        <family val="2"/>
        <scheme val="minor"/>
      </rPr>
      <t>c,d</t>
    </r>
  </si>
  <si>
    <t>OUD 
subpopulation 
denominator</t>
  </si>
  <si>
    <t>OUD 
subpopulation 
numerator or 
count</t>
  </si>
  <si>
    <r>
      <t>OUD 
subpopulation 
rate/percentage</t>
    </r>
    <r>
      <rPr>
        <b/>
        <vertAlign val="superscript"/>
        <sz val="11"/>
        <color theme="0"/>
        <rFont val="Calibri"/>
        <family val="2"/>
        <scheme val="minor"/>
      </rPr>
      <t>c</t>
    </r>
  </si>
  <si>
    <t>Age &lt; 18 
denominator</t>
  </si>
  <si>
    <t>Age &lt; 18 
numerator or 
count</t>
  </si>
  <si>
    <r>
      <t>Age &lt;18 
rate/percentage</t>
    </r>
    <r>
      <rPr>
        <b/>
        <vertAlign val="superscript"/>
        <sz val="11"/>
        <color theme="0"/>
        <rFont val="Calibri"/>
        <family val="2"/>
        <scheme val="minor"/>
      </rPr>
      <t>c</t>
    </r>
  </si>
  <si>
    <t>Age 18-64 
denominator</t>
  </si>
  <si>
    <r>
      <t>Age 18-64 
rate/percentage</t>
    </r>
    <r>
      <rPr>
        <b/>
        <vertAlign val="superscript"/>
        <sz val="11"/>
        <color theme="0"/>
        <rFont val="Calibri"/>
        <family val="2"/>
        <scheme val="minor"/>
      </rPr>
      <t>c</t>
    </r>
  </si>
  <si>
    <t>Age 65+ 
denominator</t>
  </si>
  <si>
    <t>Age 65+ 
numerator or 
count</t>
  </si>
  <si>
    <r>
      <t>Age 65+ 
rate/percentage</t>
    </r>
    <r>
      <rPr>
        <b/>
        <vertAlign val="superscript"/>
        <sz val="11"/>
        <color theme="0"/>
        <rFont val="Calibri"/>
        <family val="2"/>
        <scheme val="minor"/>
      </rPr>
      <t>c</t>
    </r>
  </si>
  <si>
    <t>Dual eligible 
(Medicare-Medicaid eligible) 
denominator</t>
  </si>
  <si>
    <t>Dual eligible 
(Medicare-Medicaid eligible) 
numerator or 
count</t>
  </si>
  <si>
    <r>
      <t>Dual eligible 
(Medicare-Medicaid eligible) 
rate/percentage</t>
    </r>
    <r>
      <rPr>
        <b/>
        <vertAlign val="superscript"/>
        <sz val="11"/>
        <color theme="0"/>
        <rFont val="Calibri"/>
        <family val="2"/>
        <scheme val="minor"/>
      </rPr>
      <t>c</t>
    </r>
  </si>
  <si>
    <t>Medicaid only 
denominator</t>
  </si>
  <si>
    <t>Medicaid only 
numerator or 
count</t>
  </si>
  <si>
    <r>
      <t>Medicaid only 
rate/percentage</t>
    </r>
    <r>
      <rPr>
        <b/>
        <vertAlign val="superscript"/>
        <sz val="11"/>
        <color theme="0"/>
        <rFont val="Calibri"/>
        <family val="2"/>
        <scheme val="minor"/>
      </rPr>
      <t>c</t>
    </r>
  </si>
  <si>
    <t>Pregnant 
denominator</t>
  </si>
  <si>
    <t>Pregnant 
numerator or 
count</t>
  </si>
  <si>
    <r>
      <t>Pregnant 
rate/percentage</t>
    </r>
    <r>
      <rPr>
        <b/>
        <vertAlign val="superscript"/>
        <sz val="11"/>
        <color theme="0"/>
        <rFont val="Calibri"/>
        <family val="2"/>
        <scheme val="minor"/>
      </rPr>
      <t>c</t>
    </r>
  </si>
  <si>
    <t>Not pregnant 
denominator</t>
  </si>
  <si>
    <t>Not pregnant 
numerator or 
count</t>
  </si>
  <si>
    <r>
      <t>Not pregnant 
rate/percentage</t>
    </r>
    <r>
      <rPr>
        <b/>
        <vertAlign val="superscript"/>
        <sz val="11"/>
        <color theme="0"/>
        <rFont val="Calibri"/>
        <family val="2"/>
        <scheme val="minor"/>
      </rPr>
      <t>c</t>
    </r>
  </si>
  <si>
    <t>Criminally involved 
denominator</t>
  </si>
  <si>
    <t>Criminally involved 
numerator or 
count</t>
  </si>
  <si>
    <r>
      <t>Criminally involved 
rate/percentage</t>
    </r>
    <r>
      <rPr>
        <b/>
        <vertAlign val="superscript"/>
        <sz val="11"/>
        <color theme="0"/>
        <rFont val="Calibri"/>
        <family val="2"/>
        <scheme val="minor"/>
      </rPr>
      <t>c</t>
    </r>
  </si>
  <si>
    <t>Not criminally involved 
denominator</t>
  </si>
  <si>
    <t>Not criminally involved 
numerator or 
count</t>
  </si>
  <si>
    <r>
      <t>Not criminally involved 
rate/percentage</t>
    </r>
    <r>
      <rPr>
        <b/>
        <vertAlign val="superscript"/>
        <sz val="11"/>
        <color theme="0"/>
        <rFont val="Calibri"/>
        <family val="2"/>
        <scheme val="minor"/>
      </rPr>
      <t>c</t>
    </r>
  </si>
  <si>
    <r>
      <t>New model 
denominator</t>
    </r>
    <r>
      <rPr>
        <b/>
        <vertAlign val="superscript"/>
        <sz val="11"/>
        <color theme="0"/>
        <rFont val="Calibri"/>
        <family val="2"/>
        <scheme val="minor"/>
      </rPr>
      <t>e</t>
    </r>
  </si>
  <si>
    <r>
      <t>New model numerator or 
count</t>
    </r>
    <r>
      <rPr>
        <b/>
        <vertAlign val="superscript"/>
        <sz val="11"/>
        <color theme="0"/>
        <rFont val="Calibri"/>
        <family val="2"/>
        <scheme val="minor"/>
      </rPr>
      <t>e</t>
    </r>
  </si>
  <si>
    <r>
      <t>New model rate/percentage</t>
    </r>
    <r>
      <rPr>
        <b/>
        <vertAlign val="superscript"/>
        <sz val="11"/>
        <color theme="0"/>
        <rFont val="Calibri"/>
        <family val="2"/>
        <scheme val="minor"/>
      </rPr>
      <t>c,e</t>
    </r>
  </si>
  <si>
    <t>Demonstration 
denominator</t>
  </si>
  <si>
    <t>Demonstration 
numerator or 
count</t>
  </si>
  <si>
    <r>
      <t>Demonstration 
rate/percentage</t>
    </r>
    <r>
      <rPr>
        <b/>
        <vertAlign val="superscript"/>
        <sz val="11"/>
        <color theme="0"/>
        <rFont val="Calibri"/>
        <family val="2"/>
        <scheme val="minor"/>
      </rPr>
      <t>c</t>
    </r>
  </si>
  <si>
    <r>
      <t>Model 
denominator</t>
    </r>
    <r>
      <rPr>
        <b/>
        <vertAlign val="superscript"/>
        <sz val="11"/>
        <color theme="0"/>
        <rFont val="Calibri"/>
        <family val="2"/>
        <scheme val="minor"/>
      </rPr>
      <t>d</t>
    </r>
  </si>
  <si>
    <r>
      <t>Model 
numerator or 
count</t>
    </r>
    <r>
      <rPr>
        <b/>
        <vertAlign val="superscript"/>
        <sz val="11"/>
        <color theme="0"/>
        <rFont val="Calibri"/>
        <family val="2"/>
        <scheme val="minor"/>
      </rPr>
      <t>d</t>
    </r>
  </si>
  <si>
    <r>
      <rPr>
        <vertAlign val="superscript"/>
        <sz val="11"/>
        <rFont val="Calibri"/>
        <family val="2"/>
        <scheme val="minor"/>
      </rPr>
      <t xml:space="preserve">a </t>
    </r>
    <r>
      <rPr>
        <sz val="11"/>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</si>
  <si>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Total Medicaid SUD spending on residential or inpatient treatment within IMDs during the measurement period</t>
  </si>
  <si>
    <t>Number of beneficiaries with a claim for residential or inpatient treatment for SUD in IMDs during the measurement period</t>
  </si>
  <si>
    <t>The average length of stay for beneficiaries discharged from IMD inpatient or residential treatment for SUD during the measurement period</t>
  </si>
  <si>
    <t xml:space="preserve">Technical specification manual version </t>
  </si>
  <si>
    <r>
      <t>Follow-up after Emergency Department Visit for Alcohol or Other Drug Dependence (FUA-AD)
[NCQA; NQF #2605; Medicaid Adult Core Set; Adjusted HEDIS measure]</t>
    </r>
    <r>
      <rPr>
        <vertAlign val="superscript"/>
        <sz val="11"/>
        <rFont val="Calibri"/>
        <family val="2"/>
        <scheme val="minor"/>
      </rPr>
      <t>f,g</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</si>
  <si>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f,h</t>
    </r>
    <r>
      <rPr>
        <sz val="11"/>
        <rFont val="Calibri"/>
        <family val="2"/>
        <scheme val="minor"/>
      </rPr>
      <t xml:space="preserve">
</t>
    </r>
  </si>
  <si>
    <r>
      <rPr>
        <vertAlign val="superscript"/>
        <sz val="11"/>
        <rFont val="Calibri"/>
        <family val="2"/>
        <scheme val="minor"/>
      </rPr>
      <t>g</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</si>
  <si>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h</t>
    </r>
    <r>
      <rPr>
        <sz val="11"/>
        <rFont val="Calibri"/>
        <family val="2"/>
        <scheme val="minor"/>
      </rPr>
      <t xml:space="preserve"> Rates 1 and 2 reported for metric 17(2) correspond to rates 1 and 2 for metric 17 from 1115 SUD Technical Specifications for Monitoring Metrics Version 1.1 Manual</t>
    </r>
  </si>
  <si>
    <r>
      <rPr>
        <vertAlign val="superscript"/>
        <sz val="11"/>
        <rFont val="Calibri"/>
        <family val="2"/>
        <scheme val="minor"/>
      </rPr>
      <t>b</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</si>
  <si>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c</t>
    </r>
    <r>
      <rPr>
        <sz val="11"/>
        <rFont val="Calibri"/>
        <family val="2"/>
        <scheme val="minor"/>
      </rPr>
      <t xml:space="preserve"> Rates 1 and 2 reported for metric 17(2) correspond to rates 1 and 2 for metric 17 from 1115 SUD Technical Specifications for Monitoring Metrics Version 1.1 Manual</t>
    </r>
  </si>
  <si>
    <r>
      <t>Follow-up after Emergency Department Visit for Alcohol or Other Drug Dependence (FUA-AD)
[NCQA; NQF #2605; Medicaid Adult Core Set; Adjusted HEDIS measure]</t>
    </r>
    <r>
      <rPr>
        <vertAlign val="superscript"/>
        <sz val="11"/>
        <rFont val="Calibri"/>
        <family val="2"/>
        <scheme val="minor"/>
      </rPr>
      <t>b</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</si>
  <si>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c</t>
    </r>
    <r>
      <rPr>
        <sz val="11"/>
        <rFont val="Calibri"/>
        <family val="2"/>
        <scheme val="minor"/>
      </rPr>
      <t xml:space="preserve">
</t>
    </r>
  </si>
  <si>
    <t>Pennsylvania</t>
  </si>
  <si>
    <t>Coverage for Former Foster Care Youth from a Different State and Substance Use Disorder Demonstration</t>
  </si>
  <si>
    <t>DY1</t>
  </si>
  <si>
    <t>07/01/2018- 06/30/2019</t>
  </si>
  <si>
    <t>Q4</t>
  </si>
  <si>
    <t>04/01/2019 - 6/30/2019</t>
  </si>
  <si>
    <t>PDMP: Inquiries by provider types (prescribers, dispensers); Number of opioid prescriptions submitted to the PDMP</t>
  </si>
  <si>
    <t>Number of SSO connections live</t>
  </si>
  <si>
    <t>Number of alerts generated: "Patient exceeds Opioid Dosage (MME/D) Threshold" and  "Patient Seeing Multiple Providers for Controlled Substances</t>
  </si>
  <si>
    <t xml:space="preserve">PDMP: Inquiries by provider types (prescribers, dispensers); </t>
  </si>
  <si>
    <t>PDMP: Number of opioid prescriptions submitted to the PDMP</t>
  </si>
  <si>
    <t>PDMP: Number of SSO connections live</t>
  </si>
  <si>
    <t>PDMP Number of alerts generated: "Patient exceeds Opioid Dosage (MME/D) Threshold" Substances</t>
  </si>
  <si>
    <t xml:space="preserve">PDMP Number of alerts generated: "Patient Seeing Multiple Providers for Controlled </t>
  </si>
  <si>
    <t>How health IT is being used to effectively monitor “recovery” supports and services for individuals identified with SUD?</t>
  </si>
  <si>
    <t xml:space="preserve">How health IT is being used to treat effectively individuals identified with SUD?  </t>
  </si>
  <si>
    <t xml:space="preserve">How health IT is being used to slow down the rate of growth of individuals identified with SUD?  </t>
  </si>
  <si>
    <t>Q1PM1</t>
  </si>
  <si>
    <t>Q1PM2</t>
  </si>
  <si>
    <t>Q2PM4</t>
  </si>
  <si>
    <t>Q2PM3</t>
  </si>
  <si>
    <t>Q2PM5</t>
  </si>
  <si>
    <t>Q3PM1</t>
  </si>
  <si>
    <t>Q3PM2</t>
  </si>
  <si>
    <t>eHealth: the number of emergency departments that are connected to the ADT project, which is a statewide alerting system</t>
  </si>
  <si>
    <t>eHealth: Number of Corrections Facilities On-boarded to the ADT project</t>
  </si>
  <si>
    <t>PDMP report</t>
  </si>
  <si>
    <t>N/A</t>
  </si>
  <si>
    <t>N</t>
  </si>
  <si>
    <t>01/01/2019 - 3/31/2019</t>
  </si>
  <si>
    <t xml:space="preserve"> 10/01/2018 - 12/31/2018</t>
  </si>
  <si>
    <t xml:space="preserve"> 07/01/2018 - 09/30/2018</t>
  </si>
  <si>
    <t>Y</t>
  </si>
  <si>
    <t>07/1/2018 - 06/30/19</t>
  </si>
  <si>
    <t>Increase</t>
  </si>
  <si>
    <t>Metric #3 Medicaid Beneficiaries with SUD Diagnosis (monthly)
Action 1: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3a: Need to ensure that H0014 is always pulled with its modifier H0014 HG. 
Action 3b: Need to add H0006 and H0006 TF to the OP data set.
Action 3c: Need to pull H0004 with only the HF modifier.  Note H0004 with different modifiers is used for many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RHC/FQHC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t>
  </si>
  <si>
    <t>DY1Q4</t>
  </si>
  <si>
    <t>Metric #4: Medicaid Beneficiaries with SUD Diagnosis (annually)
Same as #3</t>
  </si>
  <si>
    <t xml:space="preserve">Metric #5: Medicaid Beneficiaries Treated in an IMD for SUD
Action 1: Using the claims identified in Metric 10, omit the individuals who were not treated in an IMD. 
Note: Will make all withdrawal management coding changes to this metric, once withdrawal management is separated from residential treatment in H0018F and T2048.  </t>
  </si>
  <si>
    <t>07/1/2018-06/30/2019</t>
  </si>
  <si>
    <t>DY1Q4 report</t>
  </si>
  <si>
    <t>Medicaid Section 1115 SUD Demonstration Monitoring Protocol</t>
  </si>
  <si>
    <t>State will report (Y/N)</t>
  </si>
  <si>
    <t>Reporting priority</t>
  </si>
  <si>
    <t>Measurement period</t>
  </si>
  <si>
    <t>Reporting frequency</t>
  </si>
  <si>
    <t>Baseline Reporting Period (MM/DD/YYYY--MM/DD/YYYY)</t>
  </si>
  <si>
    <t>Overall demonstration target</t>
  </si>
  <si>
    <t>Attest that planned reporting matches the CMS-provided specification (Y/N)</t>
  </si>
  <si>
    <t>Explanation of any deviations from the CMS-provided specifications (different data source, definition, codes, target population, etc.)</t>
  </si>
  <si>
    <t>Demonstration Year (DY) and Quarter(Q) in which reporting will begin (Format:  DY1Q3)</t>
  </si>
  <si>
    <t>Number of beneficiaries with a claim for residential treatment for SUD in an IMD during the reporting year</t>
  </si>
  <si>
    <t>Milestone 1: Access to critical levels of care for OUD and other SUDs</t>
  </si>
  <si>
    <t>Metric #7 Early Intervention
Peoplestat will pull this measure using all of the suggested SBIRT Early Intervention national coding.  It is expected that overtime with the new PH MCO initiatives the utilization will increase.</t>
  </si>
  <si>
    <t>Unknown</t>
  </si>
  <si>
    <t>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6: Need to program utilization for H0020 for PT/PS 11/129 in both the MAT and the OP measures (#8 and #12)
Action 7:  Need to Program utilization for T1015HG in both MAT and OP(#8 and #12) 
Action 8: Need to program utilization for H0020 UB for PT/PS 08/084 in both the MAT and the OP measures (#8 and #12)</t>
  </si>
  <si>
    <t>Metric #9: Intensive Outpatient and Partial Hospitalization Services
Action 1: Need to add H2035 from the Intensive outpatient data/partial hospitalization set. 
Action 2: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3: Need to add codes to POS 52 (Psychiatric Facility partial hospitalization) only used for following codes: H2010, H0038 H0035 with modifiers U7, UB/HA, U7/U2, U2/UA, U7/HB/UA, UB/UA
PT/PS
11/113 and 11/114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</si>
  <si>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 xml:space="preserve">Metric #10: Residential and Inpatient Services
Action 1: Need to add H2034 for halfway house which is not in the national dataset
Action 2: Need to use POS 99 for the residential place of service for OMHSAS claims  *Multiple filters might be needed
Action 4: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decrease slightly when WM is separated.  Note: the ALOS of IMDs will potentially decrease.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</si>
  <si>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Changes in coding will be phased in</t>
  </si>
  <si>
    <t>TBD</t>
  </si>
  <si>
    <t xml:space="preserve">Metric #11 – Withdrawal Management
Action 1: Need to ensure that H0014 is always pulled with its modifier H0014 HG.
Action 2: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Note: the ALOS of IMDs will potentially decrease.
Action 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</si>
  <si>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 xml:space="preserve">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t>
  </si>
  <si>
    <t>The average length of stay for beneficiaries discharged from IMD residential treatment for SUD</t>
  </si>
  <si>
    <t>Decrease</t>
  </si>
  <si>
    <t>Metric #36 Average Length of Stay in IMDs
Same as Metric #5</t>
  </si>
  <si>
    <t>Milestone 2: Use of evidence-based, SUD-specific patient placement criteria</t>
  </si>
  <si>
    <t xml:space="preserve">There are no CMS-provided metrics related to milestone 2. </t>
  </si>
  <si>
    <t>Milestone 3: Use of nationally recognized SUD-specific program standards to set provider qualifications for residential treatment facilities</t>
  </si>
  <si>
    <t xml:space="preserve">There are no CMS-provided metrics related to milestone 3. </t>
  </si>
  <si>
    <t>Milestone 4: Sufficient provider capacity at critical levels of care including for medication assisted treatment for OUD</t>
  </si>
  <si>
    <t>Maintain</t>
  </si>
  <si>
    <t>Maintain and increase bed capacity 2.5%</t>
  </si>
  <si>
    <t xml:space="preserve">Metric #13 SUD Provider Availability
No Planned Modification
</t>
  </si>
  <si>
    <t xml:space="preserve">Metric #14: SUD Provider Availability - MAT
No Planned Modification
</t>
  </si>
  <si>
    <t>Milestone 5: Implementation of comprehensive treatment and prevention strategies to address opioid abuse and OUD</t>
  </si>
  <si>
    <t>Initiation and Engagement of Alcohol and Other Drug (AOD) Dependence Treatment (IET)
[NCQA; NQF #0004; Medicaid Adult Core Set]</t>
  </si>
  <si>
    <t>1. Initiation of AOD Treatment—percentage of beneficiaries who initiated treatment through an inpatient AOD admission, outpatient visit, intensive outpatient encounter or partial hospitalization, telehealth, or MAT within 14 days of the diagnosis
2.Engagement of AOD Treatment—percentage of beneficiaries who initiated treatment and who had two or more additional AOD services or MAT within 34 days of the initiation visit</t>
  </si>
  <si>
    <t>01/1/2018 - 12/31/18</t>
  </si>
  <si>
    <t xml:space="preserve">Metric #15: Initiation and Engagement of Alcohol and Other Drug Abuse or Dependence Treatment
Action: Pennsylvania Hospice coding will need to be determined.
Action: Deviations listed in Metrics #3, #4, and #6 are likely applicable to this measure and are anticipated to be applied in programming.  
</t>
  </si>
  <si>
    <t>Use of Opioids at High Dosage in Persons Without Cancer 
[PQA, NQF #2940; Medicaid Adult Core Set]</t>
  </si>
  <si>
    <t>Rate per 1,000 beneficiaries age 18 and older included in the denominator without cancer who received prescriptions for opioids with a daily dosage greater than 120 morphine milligram equivalents for 90 consecutive days or longer. Patients in hospice are also excluded.</t>
  </si>
  <si>
    <t xml:space="preserve">Metric #18 Use of Opioids at High Dosage in Persons Without Cancer 
Action: Deviations listed in Metrics #3, #4, and #6 are likely applicable to this measure and are anticipated to be applied in programming.  
Action: There will be differences in the hospice and POS coding. 
</t>
  </si>
  <si>
    <t>Rate per 1,000 beneficiaries included in the denominator without cancer who received prescriptions for opioids from four or more prescribers and four or more pharmacies.</t>
  </si>
  <si>
    <t>Use of Opioids at High Dosage from Multiple Providers in Persons Without Cancer [PQA, NQF #2951]</t>
  </si>
  <si>
    <t>Rate per 1,000 beneficiaries included in the denominator without cancer who received prescriptions for opioids greater than 120mg morphine equivalent dose (MED) for 90 consecutive days or longer, and from four or more prescribers and four or more pharmacies.</t>
  </si>
  <si>
    <t>Concurrent Use of Opioids and Benzodiazepines 
[PQA]</t>
  </si>
  <si>
    <t xml:space="preserve">Metric #21 Concurrent Use of Opioids and Benzodiazepine
Related to #18 above 
This is data set is related to Metric #18. The deviations in Metric #18 will apply to this metric
</t>
  </si>
  <si>
    <t>Continuity of Pharmacotherapy for Opioid Use Disorder 
[RAND; NQF #3175]</t>
  </si>
  <si>
    <t>Metric #22: Continuity of Pharmacotherapy for Opioid Use Disorder 
Action: the Deviations noted in Metric #12 are anticipated</t>
  </si>
  <si>
    <t>Milestone 6: Improved care coordination and transitions between levels of care</t>
  </si>
  <si>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</si>
  <si>
    <t xml:space="preserve">Follow-up after Discharge from the Emergency Department for Mental Health or Alcohol or Other Drug Dependence§
[NCQA; NQF #2605; Medicaid Adult Core Set]
</t>
  </si>
  <si>
    <r>
      <t xml:space="preserve">Percentage of ED visits for beneficiaries who have a principal diagnosis of mental illness or AOD abuse or dependence and who had a follow-up visit for mental illness or AOD. Four rates are reported:
</t>
    </r>
    <r>
      <rPr>
        <b/>
        <sz val="11"/>
        <color theme="1"/>
        <rFont val="Calibri"/>
        <family val="2"/>
        <scheme val="minor"/>
      </rPr>
      <t>Percentage 1.</t>
    </r>
    <r>
      <rPr>
        <sz val="11"/>
        <color theme="1"/>
        <rFont val="Calibri"/>
        <family val="2"/>
        <scheme val="minor"/>
      </rPr>
      <t xml:space="preserve"> Percentage of ED visits for mental illness for which the beneficiary received follow-up within 7 days of the ED visit (8 total days). 
</t>
    </r>
    <r>
      <rPr>
        <b/>
        <sz val="11"/>
        <color theme="1"/>
        <rFont val="Calibri"/>
        <family val="2"/>
        <scheme val="minor"/>
      </rPr>
      <t xml:space="preserve">Percentage 2. </t>
    </r>
    <r>
      <rPr>
        <sz val="11"/>
        <color theme="1"/>
        <rFont val="Calibri"/>
        <family val="2"/>
        <scheme val="minor"/>
      </rPr>
      <t xml:space="preserve">Percentage of ED visits for mental illness for which the beneficiary received follow-up within 30 days of the ED visit (31 total days)
</t>
    </r>
    <r>
      <rPr>
        <b/>
        <sz val="11"/>
        <color theme="1"/>
        <rFont val="Calibri"/>
        <family val="2"/>
        <scheme val="minor"/>
      </rPr>
      <t>Percentage 3.</t>
    </r>
    <r>
      <rPr>
        <sz val="11"/>
        <color theme="1"/>
        <rFont val="Calibri"/>
        <family val="2"/>
        <scheme val="minor"/>
      </rPr>
      <t xml:space="preserve"> Percentage of ED visits for which the beneficiary received a follow-up visit for mental illness or AOD within 30 days of the ED visit (31 total days)  
</t>
    </r>
    <r>
      <rPr>
        <b/>
        <sz val="11"/>
        <color theme="1"/>
        <rFont val="Calibri"/>
        <family val="2"/>
        <scheme val="minor"/>
      </rPr>
      <t>Percentage 4.</t>
    </r>
    <r>
      <rPr>
        <sz val="11"/>
        <color theme="1"/>
        <rFont val="Calibri"/>
        <family val="2"/>
        <scheme val="minor"/>
      </rPr>
      <t xml:space="preserve"> Percentage of ED visits for which the beneficiary received a follow-up visit for mental illness or AOD within 7 days of the ED visit (8 total days)</t>
    </r>
  </si>
  <si>
    <t xml:space="preserve">Metric #17: Follow-up after Emergency Department Visit for Mental Illness or Alcohol and Other Drug Abuse or Dependence
The data in this measure is related to metric #15 and #6 with the exception of the following value sets: 
• Ambulatory Surgical Center POS
• Electroconvulsive Therapy,
• Intentional Self-Harm, 
• Mental Health Diagnosis, 
• Mental Illness,
• Telehealth POS, 
• Visit Setting Unspecified
The same deviations noted in Metrics #6 and #15 will apply to this metric.  Analysis of the additional value sets above will be made during programming of this measure.
</t>
  </si>
  <si>
    <t xml:space="preserve">SUD health information technology (SUD health IT) (Insert at least one selected metric per key health IT question 1-3. See instructions document for further guidance.) </t>
  </si>
  <si>
    <t>PDMP reports</t>
  </si>
  <si>
    <t>No Deviations Planned</t>
  </si>
  <si>
    <t>Metric #24: Inpatient Stays for SUD per 1,000 Medicaid Beneficiaries  
Same deviations for inpatient stays as on Metric #10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</si>
  <si>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Readmissions Among Beneficiaries with SUD</t>
  </si>
  <si>
    <t>The number of acute inpatient stays among beneficiaries with SUD during the measurement period followed by an acute readmission within 30 days.</t>
  </si>
  <si>
    <t>Metric #25: Readmissions Among Beneficiaries with SUD
This measure uses extensive data sets related to hospitalizations for a variety of conditions.  Deviations related to the inpatient stay data set as outlined in metric #10, Action 6 will be taken into account in the calculation of this metric.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</si>
  <si>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 xml:space="preserve">Metric #26: Drug Overdose Deaths (count)
Action:  Pennsylvania will obtain the most precise overdose death data available from vital statistics for these ICD-10 codes, which does not include Medicaid eligibility. </t>
  </si>
  <si>
    <t xml:space="preserve">Metric #27: Overdose Deaths (rate)
See #26 Action:  Pennsylvania will obtain the most precise overdose death data available from vital statistics for these ICD-10 codes, which does not include Medicaid eligibility.
</t>
  </si>
  <si>
    <t>Total Medicaid SUD spending on residential treatment within IMDs during the measurement period</t>
  </si>
  <si>
    <t>Access to Preventive/ Ambulatory Health Services for Adult Medicaid Beneficiaries with SUD</t>
  </si>
  <si>
    <t>This measure uses extensive data sets related to ambulatory visits from OMAP.  The state will use accepted claims and encounters which will include MCO paid and MCO denied claims. The state will not include suspended, pended encounters.</t>
  </si>
  <si>
    <t>eHealth</t>
  </si>
  <si>
    <t>Yes</t>
  </si>
  <si>
    <t>Will be reported in Evaluation per CMS requirements in comments</t>
  </si>
  <si>
    <t>06/01/2019-06/30/2019</t>
  </si>
  <si>
    <t>04/01/2019-04/30/2019</t>
  </si>
  <si>
    <t>05/01/2019-05/31/2019</t>
  </si>
  <si>
    <t>For Evaluation Report only</t>
  </si>
  <si>
    <t>07/01/2018-07/31/2018</t>
  </si>
  <si>
    <t>08/01/2018-08/30/2018</t>
  </si>
  <si>
    <t>09/01/2018-09-30/2018</t>
  </si>
  <si>
    <t>Age 18-64 
numerator or 
count</t>
  </si>
  <si>
    <t>Annual measures for DY1 will be reported in DY2Q1</t>
  </si>
  <si>
    <t>04/01/2019-06/30/2019</t>
  </si>
  <si>
    <t>01/01/2019-03/31/2019</t>
  </si>
  <si>
    <t>07/01/2018-09/30/2019</t>
  </si>
  <si>
    <t>07/01/2018-09/30/2020</t>
  </si>
  <si>
    <t>9/30/2019; DY1Q4</t>
  </si>
  <si>
    <t>Programming issues at the State</t>
  </si>
  <si>
    <t>All annual measures</t>
  </si>
  <si>
    <t>5. Medicaid Beneficiaries Treated in an IMD for SUD</t>
  </si>
  <si>
    <t>36. Average length of Stay in an IMD</t>
  </si>
  <si>
    <t>13. SUD Provider Availability</t>
  </si>
  <si>
    <t>14. SUD Provider Availability-MAT</t>
  </si>
  <si>
    <t xml:space="preserve">
</t>
  </si>
  <si>
    <t>09/01/2018-09/30/2018</t>
  </si>
  <si>
    <t>10/1/2018-10/31/2018</t>
  </si>
  <si>
    <t>11/1/2018-11/30/2018</t>
  </si>
  <si>
    <t>12/1/2018-12/31/2018</t>
  </si>
  <si>
    <t>Y, the Commonwealth is unable to report on the Criminally Involved Subpopulation for this or any measure.</t>
  </si>
  <si>
    <t>3. Medicaid Beneficiaries with SUD Diagnosis (monthly)</t>
  </si>
  <si>
    <t>Reporting Protocol</t>
  </si>
  <si>
    <t>All measures</t>
  </si>
  <si>
    <t>Eligibility data does not exist for criminally involved members.</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</si>
  <si>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</si>
  <si>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Metric #7 Early Intervention
PeopleStat will pull this measure using all of the suggested SBIRT Early Intervention national coding.  It is expected that overtime with the new PH MCO initiatives the utilization will increase.</t>
  </si>
  <si>
    <t>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6: Need to program utilization for H0020 for PT/PS 11/129 in both the MAT and the OP measures (#8 and #12)
Action 7:  Need to Program utilization for T1015HG in both MAT and OP(#8 and #12) 
Action 8: Need to program utilization for H0020 UB for PT/PS 08/084 in both the MAT and the OP measures (#8 and #12)</t>
  </si>
  <si>
    <t>Metric #9: Intensive Outpatient and Partial Hospitalization Services
Action 1: Need to add H2035 from the Intensive outpatient data/partial hospitalization set. 
Action 2: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3: Need to add codes to POS 52 (Psychiatric Facility partial hospitalization) only used for following codes: H2010, H0038 H0035 with modifiers U7, UB/HA, U7/U2, U2/UA, U7/HB/UA, UB/UA
PT/PS
11/113 and 11/114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</si>
  <si>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 xml:space="preserve">Metric #10: Residential and Inpatient Services
Action 1: Need to add H2034 for halfway house which is not in the national dataset
Action 2: Need to use POS 99 for the residential place of service for OMHSAS claims  *Multiple filters might be needed
Action 4: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decrease slightly when WM is separated.  Note: the ALOS of IMDs will potentially decrease.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</si>
  <si>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 xml:space="preserve">Metric #11 – Withdrawal Management
Action 1: Need to ensure that H0014 is always pulled with its modifier H0014 HG.
Action 2: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Note: the ALOS of IMDs will potentially decrease.
Action 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</si>
  <si>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 xml:space="preserve">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t>
  </si>
  <si>
    <t>Metric #24: Inpatient Stays for SUD per 1,000 Medicaid Beneficiaries  
Same deviations for inpatient stays as on Metric #10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</si>
  <si>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Metric #25: Readmissions Among Beneficiaries with SUD
This measure uses extensive data sets related to hospitalizations for a variety of conditions.  Deviations related to the inpatient stay data set as outlined in metric #10, Action 6 will be taken into account in the calculation of this metric.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</si>
  <si>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Medicaid Beneficiaries SUD) Diagnosis (monthly)</t>
  </si>
  <si>
    <t>Medicaid Section 1115 Substance Use Disorder (SUD) Demonstration Monitoring Protocol - Planned Metrics</t>
  </si>
  <si>
    <t>Centers for Medicare &amp; Medicaid Services-constructed (CMS)</t>
  </si>
  <si>
    <t>Metric #3: Medicaid Beneficiaries with SUD Diagnosis (monthly)
Action 1: PeopleStat needs to add the following National Drug Codes (NDC):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Diagnosis Related Groups (DRGs) 433, 521, 522, and 523. They will need to add the following Office of Mental Health and Substance Abuse Services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if the encounter is 02. EDW includes this information.  Note: Rehab is 04.  
Also, because the Office of Medical Assistance Programs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3a: Need to ensure that H0014 is always pulled with its modifier H0014 HG. 
Action 3b: Need to add H0006 and H0006 TF to the outpatient (OP) data set.
Action 3c: Need to pull H0004 with only the HF modifier.  Note H0004 with different modifiers is used for many behavioral health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Rural Health Clinic (RHC)/Federally Qualified Health Center (FQHC)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t>
  </si>
  <si>
    <t>Metric #4: Medicaid Beneficiaries with SUD Diagnosis (annually); same as #3.</t>
  </si>
  <si>
    <t xml:space="preserve">Metric #5: Medicaid Beneficiaries treated in an Institution for Mental Disease (IMD) for SUD.
Action 1: Using the claims identified in Metric 10, omit the individuals who were not treated in an IMD. 
Note: Will make all withdrawal management coding changes to this metric, once withdrawal management is separated from residential treatment in H0018F and T2048.  </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</si>
  <si>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(mental health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</si>
  <si>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6: Need to program utilization for H0020 for PT/PS 11/129 in both the MAT and the OP measures (#8 and #12).
Action 7:  Need to Program utilization for T1015HG in both MAT and OP(#8 and #12) .
Action 8: Need to program utilization for H0020 UB for PT/PS 08/084 in both the MAT and the OP measures (#8 and #12).</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</si>
  <si>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</si>
  <si>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 xml:space="preserve">Percentage of beneficiaries with a new episode of alcohol or other drug (AOD)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</si>
  <si>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Metric #3 Medicaid Beneficiaries with SUD Diagnosis (monthly)
Action 1: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3a: Need to ensure that H0014 is always pulled with its modifier H0014 HG. 
Action 3b: Need to add H0006 and H0006 TF to the OP data set.
Action 3c: Need to pull H0004 with only the HF modifier.  Note H0004 with different modifiers is used for many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RHC/FQHC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t>
  </si>
  <si>
    <t>EHealth report</t>
  </si>
  <si>
    <t>eHealth report</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</si>
  <si>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</si>
  <si>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</si>
  <si>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 xml:space="preserve">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t>
  </si>
  <si>
    <t>5/1/2019-5/31/2019</t>
  </si>
  <si>
    <t>6/1/2019-6/30/2019</t>
  </si>
  <si>
    <t>1/1/2019-1/31/2019</t>
  </si>
  <si>
    <t>2/1/2019-2/28/2019</t>
  </si>
  <si>
    <t>3/1/2019-3/31/2019</t>
  </si>
  <si>
    <t>Q3PM6</t>
  </si>
  <si>
    <t>Q3PM7</t>
  </si>
  <si>
    <t>DY2</t>
  </si>
  <si>
    <t>07/01/2019- 06/30/2020</t>
  </si>
  <si>
    <t>07/01/2019 - 9/30/2019</t>
  </si>
  <si>
    <t>7/1/2019-7/31/2019</t>
  </si>
  <si>
    <t>8/1/2019-8/31/2019</t>
  </si>
  <si>
    <t>4/1/2019-4/30/2019</t>
  </si>
  <si>
    <t>Q3PM8</t>
  </si>
  <si>
    <t>1/1/2019-3/31/2019</t>
  </si>
  <si>
    <t>4/1/2019-6/30/2019</t>
  </si>
  <si>
    <t>10/1/2018-12/31/2018</t>
  </si>
  <si>
    <t>10/01/2018-12/31/2018</t>
  </si>
  <si>
    <t>07/01/2019-09/30/2019</t>
  </si>
  <si>
    <t>9/1/2019-9/30/2019</t>
  </si>
  <si>
    <r>
      <t>Substance Use Disorder (SUD) Metrics</t>
    </r>
    <r>
      <rPr>
        <b/>
        <vertAlign val="superscript"/>
        <sz val="11"/>
        <color theme="1"/>
        <rFont val="Calibri"/>
        <family val="2"/>
        <scheme val="minor"/>
      </rPr>
      <t>a</t>
    </r>
  </si>
  <si>
    <t>07/01/2018-06/30/2019</t>
  </si>
  <si>
    <t>Data is only available for January, 2019 through September, 2019. This is the only data available to the Commonwealth to report. The deaths are not available by age.</t>
  </si>
  <si>
    <t>07/1/2018-06/2019</t>
  </si>
  <si>
    <t>3,6,7,8,9,10,11,12,23,24</t>
  </si>
  <si>
    <t>HIT PM 1-8</t>
  </si>
  <si>
    <t>This Quarter</t>
  </si>
  <si>
    <t>All Quarters</t>
  </si>
  <si>
    <t>HIT Q1 PM 2</t>
  </si>
  <si>
    <t>10/1/2019-10/31/2019</t>
  </si>
  <si>
    <t>11/1/2019-11/30/2019</t>
  </si>
  <si>
    <t>12/1/2019-12/31/2019</t>
  </si>
  <si>
    <t>10/01/2019- 12/31/2019</t>
  </si>
  <si>
    <t>7/01/2019- 6/30/2020</t>
  </si>
  <si>
    <t>2/29/2019</t>
  </si>
  <si>
    <t>10/1/19-12/31/19</t>
  </si>
  <si>
    <t>Resolved and reported on DY2Q1</t>
  </si>
  <si>
    <t>Still outstanding. Will report DY2Q3</t>
  </si>
  <si>
    <t>2/29/2020; DY2Q2</t>
  </si>
  <si>
    <t>All monthly measures</t>
  </si>
  <si>
    <t>Data validation found some errors in programming and all monthly metrics were updated.</t>
  </si>
  <si>
    <t>All monthly metrics are validated and updated throughout.  Annual metrics are not yet validated.  Metrics 15, 17, 22, and 25 are yet to be programmed due to programming issues at the state.</t>
  </si>
  <si>
    <t>15. Initiation and Engagement of Alcohol and Other Drug  Dependence Treatment (IET-AD)</t>
  </si>
  <si>
    <t>18. Use of Opioids at High Dosage in Persons Without Cancer (OHD-AD)
[PQA, NQF #2940; Medicaid Adult Core Set]</t>
  </si>
  <si>
    <t>19. Use of Opioids from Multiple Providers in Persons Without Cancer 
[PQA; NQF #2950]</t>
  </si>
  <si>
    <t>21. Concurrent Use of Opioids and Benzodiazepines (COB-AD) 
[PQA]</t>
  </si>
  <si>
    <t>22. Continuity of Pharmacotherapy for Opioid Use Disorder [USC; NQF #3175]</t>
  </si>
  <si>
    <t>17(2) Follow-up after Emergency Department Visit for Mental Illness (FUM-AD)</t>
  </si>
  <si>
    <t>17(1) Follow-up after Emergency Department Visit for Alcohol or Other Drug Dependence (FUA-AD)</t>
  </si>
  <si>
    <t>Q1PM2: PDMP: Number of opioid prescriptions submitted to the PDMP</t>
  </si>
  <si>
    <t xml:space="preserve">The Commonwealth validated the programming of all monthly metrics this month.  All monthly metrics were updated and replaced back to the beginning of the demonstration in this quarter.  Validated metrics are in red throughout the workbook. Data completeness is an issue for both November and December 2019. </t>
  </si>
  <si>
    <t>Opioid dispensation data</t>
  </si>
  <si>
    <t xml:space="preserve">The Opioids dispensed data were pulled differently this quarter.  To correct for reporting issues, the data was refreshed back to the beginning of the demonstration.  </t>
  </si>
  <si>
    <t>Note:  now we have transitioned to getting monthly extracts, the data is more accurate than previous data pulls for the project because late submissions and correction of submission errors have had the time to make it into the extract. In order to have more accurate data moving forward, we received a complete refresh of the opioid dispensation data, then moving forward, we will provide the next quarter, with a refresh of the previous quarter (e.g. in April, we can give you Q1 2020 + a refresh of Q4 2019).</t>
  </si>
  <si>
    <r>
      <t xml:space="preserve">25. Readmissions Among Beneficiaries with SUD </t>
    </r>
    <r>
      <rPr>
        <sz val="11"/>
        <color rgb="FFFF0000"/>
        <rFont val="Calibri"/>
        <family val="2"/>
        <scheme val="minor"/>
      </rPr>
      <t/>
    </r>
  </si>
  <si>
    <t>Annual measures for DY1 will be reported in DY2Q3</t>
  </si>
  <si>
    <t>Annual measures for DY1 will be reported in DY2Q1 - Resolved</t>
  </si>
  <si>
    <t>26. Overdose Deaths (count)</t>
  </si>
  <si>
    <t>27. Overdose Deaths (rate)</t>
  </si>
  <si>
    <t>28. SUD Spending</t>
  </si>
  <si>
    <t>29. SUD Spending within IMDs</t>
  </si>
  <si>
    <r>
      <t>32. Access to Preventive/ Ambulatory Health Services for Adult Medicaid Beneficiaries with SUD (AAP) [Adjusted HEDIS measure]</t>
    </r>
    <r>
      <rPr>
        <vertAlign val="superscript"/>
        <sz val="11"/>
        <rFont val="Calibri"/>
        <family val="2"/>
        <scheme val="minor"/>
      </rPr>
      <t>f</t>
    </r>
  </si>
  <si>
    <t>Annual measures for DY1 for managed care will be reported in Midpoint assessment</t>
  </si>
  <si>
    <t>Beginning this month, the alerts sent also included alerts from 2 inpatient hospital programs in addition to the 99 emergency departments.  The Commonwealth is unable to distinguish between alerts sent by Eds and innpatient hospital programs. As additional hospitals are added to the system, the number of alerts sent will continue to grow.</t>
  </si>
  <si>
    <t>Alerts sent that are connected to the ADT project</t>
  </si>
  <si>
    <r>
      <t xml:space="preserve">Q2PM 8:eHealth: the number of alerts sent </t>
    </r>
    <r>
      <rPr>
        <i/>
        <strike/>
        <sz val="11"/>
        <rFont val="Calibri"/>
        <family val="2"/>
        <scheme val="minor"/>
      </rPr>
      <t xml:space="preserve">by emergency departments </t>
    </r>
    <r>
      <rPr>
        <i/>
        <sz val="11"/>
        <rFont val="Calibri"/>
        <family val="2"/>
        <scheme val="minor"/>
      </rPr>
      <t>that are connected to the ADT project, which is a statewide alerting system</t>
    </r>
  </si>
  <si>
    <t>The Commonwealth is unable to distinguish between alerts sent by Eds and innpatient hospital programs. As additional hospitals are added to the system, the number of alerts sent will continue to grow.</t>
  </si>
  <si>
    <t>Metric modified DY2Q2</t>
  </si>
  <si>
    <r>
      <t xml:space="preserve">eHealth: the number of alerts sent </t>
    </r>
    <r>
      <rPr>
        <strike/>
        <sz val="11"/>
        <color rgb="FFFF0000"/>
        <rFont val="Calibri"/>
        <family val="2"/>
        <scheme val="minor"/>
      </rPr>
      <t xml:space="preserve">by emergency departments </t>
    </r>
    <r>
      <rPr>
        <sz val="11"/>
        <color theme="1"/>
        <rFont val="Calibri"/>
        <family val="2"/>
        <scheme val="minor"/>
      </rPr>
      <t>that are connected to the ADT project, which is a statewide alerting system</t>
    </r>
  </si>
  <si>
    <r>
      <t xml:space="preserve">eHealth: the number of alerts sent </t>
    </r>
    <r>
      <rPr>
        <strike/>
        <sz val="11"/>
        <color rgb="FFFF0000"/>
        <rFont val="Calibri"/>
        <family val="2"/>
        <scheme val="minor"/>
      </rPr>
      <t>by emergency departments</t>
    </r>
    <r>
      <rPr>
        <sz val="11"/>
        <color theme="1"/>
        <rFont val="Calibri"/>
        <family val="2"/>
        <scheme val="minor"/>
      </rPr>
      <t xml:space="preserve"> that are connected to the ADT project, which is a statewide alerting system</t>
    </r>
  </si>
  <si>
    <t>MAT</t>
  </si>
  <si>
    <t>Measures including MAT</t>
  </si>
  <si>
    <t>The Center of Excellence code for MAT was inadvertently omitted from metric programming.  G0129 is being included. Note programming validation also found that the deduplication did not occur on this metric in the past.  This has been corrected.</t>
  </si>
  <si>
    <t>Resolved DY2Q2</t>
  </si>
  <si>
    <t>The Center of Excellence code for MAT was inadvertently omitted from metric programming. G0129 is being included.</t>
  </si>
  <si>
    <r>
      <t xml:space="preserve">eHealth: the number of alerts sent </t>
    </r>
    <r>
      <rPr>
        <strike/>
        <sz val="11"/>
        <color rgb="FFFF0000"/>
        <rFont val="Calibri"/>
        <family val="2"/>
        <scheme val="minor"/>
      </rPr>
      <t xml:space="preserve">by emergency departments </t>
    </r>
    <r>
      <rPr>
        <sz val="11"/>
        <color theme="1"/>
        <rFont val="Calibri"/>
        <family val="2"/>
        <scheme val="minor"/>
      </rPr>
      <t>that are connected to the ADT project, which is a statewide alerting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</si>
</sst>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i/>
      <sz val="11"/>
      <color rgb="FFA6A6A6"/>
      <name val="Calibri"/>
      <family val="2"/>
      <scheme val="minor"/>
    </font>
    <font>
      <sz val="11"/>
      <color rgb="FF000000"/>
      <name val="Calibri"/>
      <family val="2"/>
      <scheme val="minor"/>
    </font>
    <font>
      <b/>
      <sz val="16"/>
      <color theme="1"/>
      <name val="Calibri"/>
      <family val="2"/>
      <scheme val="minor"/>
    </font>
    <font>
      <sz val="8"/>
      <color rgb="FF000000"/>
      <name val="Segoe UI"/>
      <family val="2"/>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vertAlign val="superscript"/>
      <sz val="11"/>
      <name val="Calibri"/>
      <family val="2"/>
      <scheme val="minor"/>
    </font>
    <font>
      <sz val="9"/>
      <name val="Calibri"/>
      <family val="2"/>
      <scheme val="minor"/>
    </font>
    <font>
      <sz val="11"/>
      <color theme="1"/>
      <name val="Courier New"/>
      <family val="3"/>
    </font>
    <font>
      <sz val="7"/>
      <color theme="1"/>
      <name val="Times New Roman"/>
      <family val="1"/>
    </font>
    <font>
      <sz val="11"/>
      <color theme="1"/>
      <name val="Wingdings"/>
      <charset val="2"/>
    </font>
    <font>
      <i/>
      <u/>
      <sz val="11"/>
      <name val="Calibri"/>
      <family val="2"/>
      <scheme val="minor"/>
    </font>
    <font>
      <sz val="11"/>
      <color theme="0"/>
      <name val="Calibri"/>
      <family val="2"/>
      <scheme val="minor"/>
    </font>
    <font>
      <i/>
      <sz val="11"/>
      <color theme="1"/>
      <name val="Calibri"/>
      <family val="2"/>
      <scheme val="minor"/>
    </font>
    <font>
      <b/>
      <sz val="9"/>
      <color theme="1"/>
      <name val="Arial"/>
      <family val="2"/>
    </font>
    <font>
      <vertAlign val="superscript"/>
      <sz val="11"/>
      <color theme="1"/>
      <name val="Calibri"/>
      <family val="2"/>
      <scheme val="minor"/>
    </font>
    <font>
      <i/>
      <sz val="11"/>
      <name val="Calibri"/>
      <family val="2"/>
      <scheme val="minor"/>
    </font>
    <font>
      <sz val="11"/>
      <color theme="1"/>
      <name val="Calibri"/>
      <family val="2"/>
      <scheme val="minor"/>
    </font>
    <font>
      <b/>
      <vertAlign val="superscript"/>
      <sz val="11"/>
      <color theme="1"/>
      <name val="Calibri"/>
      <family val="2"/>
      <scheme val="minor"/>
    </font>
    <font>
      <sz val="11"/>
      <color indexed="10"/>
      <name val="Calibri"/>
      <family val="2"/>
      <scheme val="minor"/>
    </font>
    <font>
      <i/>
      <strike/>
      <sz val="11"/>
      <name val="Calibri"/>
      <family val="2"/>
      <scheme val="minor"/>
    </font>
    <font>
      <strike/>
      <sz val="11"/>
      <color rgb="FFFF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theme="1" tint="0.499984740745262"/>
        <bgColor indexed="64"/>
      </patternFill>
    </fill>
    <fill>
      <patternFill patternType="lightUp">
        <bgColor theme="0"/>
      </patternFill>
    </fill>
    <fill>
      <patternFill patternType="solid">
        <fgColor theme="0" tint="-0.14999847407452621"/>
        <bgColor indexed="64"/>
      </patternFill>
    </fill>
    <fill>
      <patternFill patternType="solid">
        <fgColor theme="2" tint="-9.9978637043366805E-2"/>
        <bgColor indexed="64"/>
      </patternFill>
    </fill>
  </fills>
  <borders count="24">
    <border>
      <left/>
      <right/>
      <top/>
      <bottom/>
      <diagonal/>
    </border>
    <border>
      <left style="thin">
        <color theme="0"/>
      </left>
      <right/>
      <top/>
      <bottom/>
      <diagonal/>
    </border>
    <border>
      <left/>
      <right style="thin">
        <color theme="0"/>
      </right>
      <top/>
      <bottom/>
      <diagonal/>
    </border>
    <border>
      <left/>
      <right/>
      <top/>
      <bottom style="thin">
        <color indexed="64"/>
      </bottom>
      <diagonal/>
    </border>
    <border>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indexed="64"/>
      </top>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top/>
      <bottom style="thin">
        <color theme="0" tint="-4.9989318521683403E-2"/>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43" fontId="26" fillId="0" borderId="0" applyFont="0" applyFill="0" applyBorder="0" applyAlignment="0" applyProtection="0"/>
  </cellStyleXfs>
  <cellXfs count="562">
    <xf numFmtId="0" fontId="0" fillId="0" borderId="0" xfId="0"/>
    <xf numFmtId="0" fontId="0" fillId="0" borderId="0" xfId="0" applyFont="1"/>
    <xf numFmtId="0" fontId="12" fillId="0" borderId="0" xfId="0" applyFont="1"/>
    <xf numFmtId="0" fontId="12"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14" fillId="0" borderId="0" xfId="0" applyFont="1" applyAlignment="1" applyProtection="1">
      <alignment horizontal="left" vertical="center" wrapText="1"/>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0" fillId="0" borderId="0" xfId="0" applyFont="1" applyAlignment="1" applyProtection="1">
      <alignment horizontal="left" wrapText="1"/>
      <protection locked="0"/>
    </xf>
    <xf numFmtId="0" fontId="12" fillId="0" borderId="0" xfId="0" applyFont="1" applyFill="1" applyAlignment="1" applyProtection="1">
      <alignment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5" fillId="0" borderId="0" xfId="0" applyFont="1" applyBorder="1" applyAlignment="1" applyProtection="1">
      <alignment vertical="center" wrapText="1"/>
      <protection locked="0"/>
    </xf>
    <xf numFmtId="0" fontId="0" fillId="0" borderId="0" xfId="0" applyProtection="1">
      <protection locked="0"/>
    </xf>
    <xf numFmtId="0" fontId="0" fillId="0" borderId="0" xfId="0" applyFill="1" applyProtection="1">
      <protection locked="0"/>
    </xf>
    <xf numFmtId="0" fontId="0" fillId="0" borderId="3"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wrapText="1"/>
      <protection locked="0"/>
    </xf>
    <xf numFmtId="0" fontId="0" fillId="0" borderId="0" xfId="0" applyFont="1" applyFill="1" applyAlignment="1" applyProtection="1">
      <alignment horizontal="left" vertical="center"/>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12" fillId="0" borderId="0" xfId="0" applyFont="1" applyFill="1" applyBorder="1" applyAlignment="1" applyProtection="1">
      <alignment horizontal="left" vertical="center" wrapText="1"/>
      <protection locked="0"/>
    </xf>
    <xf numFmtId="0" fontId="12"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2" fillId="2" borderId="0" xfId="0" applyFont="1" applyFill="1" applyAlignment="1" applyProtection="1">
      <alignment horizontal="left" wrapText="1"/>
      <protection locked="0"/>
    </xf>
    <xf numFmtId="0" fontId="12" fillId="0" borderId="0" xfId="0" applyFont="1" applyFill="1" applyAlignment="1" applyProtection="1">
      <alignment horizontal="left"/>
      <protection locked="0"/>
    </xf>
    <xf numFmtId="0" fontId="11" fillId="0" borderId="0" xfId="0" applyFont="1" applyFill="1" applyAlignment="1" applyProtection="1">
      <alignment horizontal="left" vertical="center" wrapText="1"/>
      <protection locked="0"/>
    </xf>
    <xf numFmtId="0" fontId="12" fillId="0" borderId="0" xfId="0" applyFont="1" applyFill="1" applyAlignment="1" applyProtection="1">
      <protection locked="0"/>
    </xf>
    <xf numFmtId="0" fontId="12" fillId="0" borderId="0" xfId="0" applyFont="1" applyAlignment="1" applyProtection="1">
      <protection locked="0"/>
    </xf>
    <xf numFmtId="2" fontId="11" fillId="0" borderId="0" xfId="0" applyNumberFormat="1" applyFont="1" applyFill="1" applyAlignment="1" applyProtection="1">
      <alignment horizontal="left"/>
      <protection locked="0"/>
    </xf>
    <xf numFmtId="2" fontId="11" fillId="0" borderId="0" xfId="0" applyNumberFormat="1"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0" fillId="0" borderId="0" xfId="0"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2" fillId="0" borderId="0" xfId="0" applyFont="1" applyFill="1" applyAlignment="1" applyProtection="1">
      <alignment horizontal="left" vertical="center"/>
    </xf>
    <xf numFmtId="0" fontId="13" fillId="0" borderId="0" xfId="0" applyFont="1" applyAlignment="1" applyProtection="1">
      <alignment horizontal="left" wrapText="1"/>
    </xf>
    <xf numFmtId="0" fontId="12" fillId="0" borderId="0" xfId="0" applyFont="1" applyAlignment="1" applyProtection="1">
      <alignment horizontal="left" wrapText="1"/>
    </xf>
    <xf numFmtId="0" fontId="12" fillId="0" borderId="0" xfId="0" applyFont="1" applyAlignment="1" applyProtection="1">
      <alignment wrapText="1"/>
    </xf>
    <xf numFmtId="0" fontId="12" fillId="0" borderId="0" xfId="0" applyFont="1" applyBorder="1" applyAlignment="1" applyProtection="1">
      <alignment wrapText="1"/>
    </xf>
    <xf numFmtId="0" fontId="12" fillId="4" borderId="0" xfId="0" applyFont="1" applyFill="1" applyAlignment="1" applyProtection="1">
      <alignment horizontal="left" wrapText="1"/>
    </xf>
    <xf numFmtId="0" fontId="12" fillId="0" borderId="0" xfId="0" applyFont="1" applyBorder="1" applyAlignment="1" applyProtection="1">
      <alignment horizontal="left" wrapText="1"/>
    </xf>
    <xf numFmtId="0" fontId="12" fillId="0" borderId="0" xfId="0" applyFont="1" applyAlignment="1" applyProtection="1">
      <alignment horizontal="left" vertical="center" wrapText="1"/>
    </xf>
    <xf numFmtId="0" fontId="12"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 fillId="0" borderId="0" xfId="0" applyFont="1" applyFill="1" applyAlignment="1" applyProtection="1">
      <alignment horizontal="center" wrapText="1"/>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12" fillId="0" borderId="0" xfId="0" applyFont="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0" fontId="12" fillId="0" borderId="0" xfId="0" applyFont="1" applyAlignment="1" applyProtection="1">
      <alignment vertical="center"/>
    </xf>
    <xf numFmtId="0" fontId="12" fillId="2" borderId="0" xfId="0" applyFont="1" applyFill="1" applyAlignment="1" applyProtection="1">
      <alignment horizontal="left" vertical="center" wrapText="1"/>
      <protection locked="0"/>
    </xf>
    <xf numFmtId="0" fontId="12" fillId="2" borderId="0" xfId="0" applyFont="1" applyFill="1" applyAlignment="1" applyProtection="1">
      <alignment wrapText="1"/>
      <protection locked="0"/>
    </xf>
    <xf numFmtId="0" fontId="12" fillId="0" borderId="0" xfId="0" applyFont="1" applyProtection="1">
      <protection locked="0"/>
    </xf>
    <xf numFmtId="0" fontId="2" fillId="0" borderId="0" xfId="0" applyFont="1" applyFill="1" applyAlignment="1" applyProtection="1">
      <alignment horizontal="left" vertical="center"/>
      <protection locked="0"/>
    </xf>
    <xf numFmtId="0" fontId="12" fillId="0" borderId="0" xfId="0" applyFont="1" applyAlignment="1" applyProtection="1">
      <alignment horizontal="left" vertical="center"/>
    </xf>
    <xf numFmtId="0" fontId="7" fillId="0" borderId="0" xfId="0" applyFont="1" applyAlignment="1" applyProtection="1">
      <alignment horizontal="left" wrapText="1"/>
    </xf>
    <xf numFmtId="0" fontId="1" fillId="5" borderId="1" xfId="0" applyFont="1" applyFill="1" applyBorder="1" applyAlignment="1">
      <alignment horizontal="center" wrapText="1"/>
    </xf>
    <xf numFmtId="0" fontId="1" fillId="5" borderId="0" xfId="0" applyFont="1" applyFill="1" applyBorder="1" applyAlignment="1">
      <alignment horizontal="center" wrapText="1"/>
    </xf>
    <xf numFmtId="0" fontId="4" fillId="5" borderId="1" xfId="0" applyFont="1" applyFill="1" applyBorder="1" applyAlignment="1">
      <alignment horizontal="center" wrapText="1"/>
    </xf>
    <xf numFmtId="0" fontId="3" fillId="2" borderId="0" xfId="0" applyFont="1" applyFill="1" applyAlignment="1"/>
    <xf numFmtId="0" fontId="1" fillId="5" borderId="0" xfId="0" applyFont="1" applyFill="1" applyAlignment="1">
      <alignment horizontal="center" wrapText="1"/>
    </xf>
    <xf numFmtId="0" fontId="12" fillId="0" borderId="0" xfId="0" applyFont="1" applyFill="1" applyAlignment="1">
      <alignment horizontal="left" vertical="center"/>
    </xf>
    <xf numFmtId="0" fontId="4" fillId="5" borderId="0" xfId="0" applyFont="1" applyFill="1" applyBorder="1" applyAlignment="1">
      <alignment horizontal="center" wrapText="1"/>
    </xf>
    <xf numFmtId="0" fontId="1" fillId="5" borderId="4" xfId="0" applyFont="1" applyFill="1" applyBorder="1" applyAlignment="1">
      <alignment horizontal="center" wrapText="1"/>
    </xf>
    <xf numFmtId="0" fontId="6" fillId="0" borderId="3" xfId="0" applyFont="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0" fillId="0" borderId="6" xfId="0" applyFill="1" applyBorder="1" applyProtection="1">
      <protection locked="0"/>
    </xf>
    <xf numFmtId="0" fontId="3" fillId="0" borderId="7" xfId="0" applyFont="1" applyFill="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9" xfId="0" applyBorder="1" applyProtection="1">
      <protection locked="0"/>
    </xf>
    <xf numFmtId="0" fontId="5" fillId="0" borderId="11" xfId="0" applyFont="1" applyBorder="1" applyAlignment="1" applyProtection="1">
      <alignment vertical="center" wrapText="1"/>
      <protection locked="0"/>
    </xf>
    <xf numFmtId="0" fontId="0" fillId="0" borderId="11" xfId="0" applyBorder="1" applyProtection="1">
      <protection locked="0"/>
    </xf>
    <xf numFmtId="0" fontId="19" fillId="0" borderId="0" xfId="0" applyFont="1" applyAlignment="1">
      <alignment horizontal="left" vertical="center" indent="5"/>
    </xf>
    <xf numFmtId="0" fontId="0" fillId="0" borderId="0" xfId="0" applyFont="1" applyAlignment="1">
      <alignment horizontal="left" vertical="center"/>
    </xf>
    <xf numFmtId="0" fontId="14" fillId="0" borderId="0"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2" fillId="0" borderId="5" xfId="0" applyFont="1" applyBorder="1" applyAlignment="1" applyProtection="1">
      <alignment wrapText="1"/>
      <protection locked="0"/>
    </xf>
    <xf numFmtId="0" fontId="12" fillId="0" borderId="8" xfId="0" applyFont="1" applyBorder="1" applyProtection="1">
      <protection locked="0"/>
    </xf>
    <xf numFmtId="0" fontId="12" fillId="0" borderId="3" xfId="0" applyFont="1" applyBorder="1" applyAlignment="1" applyProtection="1">
      <alignment vertical="center" wrapText="1"/>
      <protection locked="0"/>
    </xf>
    <xf numFmtId="0" fontId="12" fillId="0" borderId="10" xfId="0" applyFont="1" applyBorder="1" applyProtection="1">
      <protection locked="0"/>
    </xf>
    <xf numFmtId="0" fontId="14" fillId="0" borderId="10" xfId="0" applyFont="1" applyBorder="1" applyAlignment="1" applyProtection="1">
      <alignment vertical="center" wrapText="1"/>
      <protection locked="0"/>
    </xf>
    <xf numFmtId="0" fontId="12" fillId="0" borderId="5" xfId="0" applyFont="1" applyFill="1" applyBorder="1" applyProtection="1">
      <protection locked="0"/>
    </xf>
    <xf numFmtId="0" fontId="11" fillId="0" borderId="6" xfId="0" applyFont="1" applyFill="1" applyBorder="1" applyAlignment="1" applyProtection="1">
      <alignment vertical="center"/>
      <protection locked="0"/>
    </xf>
    <xf numFmtId="0" fontId="14" fillId="0" borderId="8"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2" fillId="0" borderId="5" xfId="0" applyFont="1" applyBorder="1" applyProtection="1">
      <protection locked="0"/>
    </xf>
    <xf numFmtId="0" fontId="2" fillId="0" borderId="0" xfId="0" applyFont="1" applyAlignment="1" applyProtection="1">
      <alignment wrapText="1"/>
      <protection locked="0"/>
    </xf>
    <xf numFmtId="0" fontId="12" fillId="0" borderId="0" xfId="0" applyFont="1" applyAlignment="1" applyProtection="1">
      <alignment horizontal="left" vertical="center"/>
      <protection locked="0"/>
    </xf>
    <xf numFmtId="0" fontId="1" fillId="5" borderId="0" xfId="0" applyFont="1" applyFill="1" applyBorder="1" applyAlignment="1" applyProtection="1">
      <alignment horizontal="left" wrapText="1"/>
    </xf>
    <xf numFmtId="0" fontId="1" fillId="5" borderId="2" xfId="0" applyFont="1" applyFill="1" applyBorder="1" applyAlignment="1" applyProtection="1">
      <alignment horizontal="left" wrapText="1"/>
    </xf>
    <xf numFmtId="0" fontId="1" fillId="5" borderId="1" xfId="0" applyFont="1" applyFill="1" applyBorder="1" applyAlignment="1" applyProtection="1">
      <alignment horizontal="left" wrapText="1"/>
    </xf>
    <xf numFmtId="0" fontId="1" fillId="5" borderId="1" xfId="0" applyFont="1" applyFill="1" applyBorder="1" applyAlignment="1" applyProtection="1">
      <alignment horizontal="left" wrapText="1"/>
      <protection locked="0"/>
    </xf>
    <xf numFmtId="0" fontId="1" fillId="5" borderId="0" xfId="0" applyFont="1" applyFill="1" applyAlignment="1" applyProtection="1">
      <alignment horizontal="left" wrapText="1"/>
      <protection locked="0"/>
    </xf>
    <xf numFmtId="0" fontId="7" fillId="0" borderId="0" xfId="0" applyFont="1" applyAlignment="1" applyProtection="1">
      <alignment horizontal="left" vertical="center"/>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protection locked="0"/>
    </xf>
    <xf numFmtId="0" fontId="12" fillId="0" borderId="0" xfId="0" applyFont="1" applyAlignment="1" applyProtection="1">
      <alignment vertical="center"/>
      <protection locked="0"/>
    </xf>
    <xf numFmtId="0" fontId="0" fillId="0" borderId="0" xfId="0"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lignment wrapText="1"/>
    </xf>
    <xf numFmtId="0" fontId="14" fillId="0" borderId="0" xfId="0" applyFont="1" applyProtection="1">
      <protection locked="0"/>
    </xf>
    <xf numFmtId="0" fontId="12" fillId="0" borderId="0" xfId="0" applyFont="1" applyFill="1" applyAlignment="1" applyProtection="1">
      <alignment vertical="center" wrapText="1"/>
    </xf>
    <xf numFmtId="0" fontId="14" fillId="0" borderId="0" xfId="0" applyFont="1"/>
    <xf numFmtId="0" fontId="12" fillId="2" borderId="0" xfId="0" applyFont="1" applyFill="1" applyProtection="1">
      <protection locked="0"/>
    </xf>
    <xf numFmtId="0" fontId="12" fillId="2" borderId="0" xfId="0" applyFont="1" applyFill="1" applyAlignment="1" applyProtection="1">
      <alignment horizontal="center" vertical="center"/>
      <protection locked="0"/>
    </xf>
    <xf numFmtId="0" fontId="12" fillId="0" borderId="0" xfId="0" quotePrefix="1" applyFont="1" applyAlignment="1" applyProtection="1">
      <alignment horizontal="left"/>
    </xf>
    <xf numFmtId="0" fontId="14" fillId="0" borderId="0" xfId="0" applyFont="1" applyFill="1" applyAlignment="1">
      <alignment vertical="center"/>
    </xf>
    <xf numFmtId="0" fontId="15" fillId="0" borderId="0" xfId="0" applyFont="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Border="1" applyAlignment="1" applyProtection="1">
      <alignment vertical="center" wrapText="1"/>
      <protection locked="0"/>
    </xf>
    <xf numFmtId="0" fontId="14" fillId="0" borderId="0" xfId="0" applyFont="1" applyAlignment="1" applyProtection="1">
      <alignment vertical="center"/>
      <protection locked="0"/>
    </xf>
    <xf numFmtId="0" fontId="12" fillId="2" borderId="0" xfId="0" applyFont="1" applyFill="1" applyAlignment="1" applyProtection="1">
      <alignment vertical="center"/>
      <protection locked="0"/>
    </xf>
    <xf numFmtId="0" fontId="21" fillId="0" borderId="0" xfId="0" applyFont="1" applyProtection="1">
      <protection locked="0"/>
    </xf>
    <xf numFmtId="0" fontId="3" fillId="2" borderId="0" xfId="0" applyFont="1" applyFill="1" applyBorder="1" applyAlignment="1">
      <alignment vertical="center"/>
    </xf>
    <xf numFmtId="0" fontId="21" fillId="0" borderId="0" xfId="0" applyFont="1" applyAlignment="1" applyProtection="1">
      <alignment horizontal="left"/>
      <protection locked="0"/>
    </xf>
    <xf numFmtId="0" fontId="0" fillId="0" borderId="10" xfId="0" applyBorder="1" applyProtection="1">
      <protection locked="0"/>
    </xf>
    <xf numFmtId="0" fontId="0" fillId="0" borderId="0" xfId="0" applyBorder="1" applyProtection="1">
      <protection locked="0"/>
    </xf>
    <xf numFmtId="0" fontId="21" fillId="0" borderId="0" xfId="0" applyFont="1" applyAlignment="1">
      <alignment horizontal="left" vertical="center"/>
    </xf>
    <xf numFmtId="0" fontId="12" fillId="0" borderId="0" xfId="0" applyFont="1" applyFill="1" applyAlignment="1" applyProtection="1">
      <alignment horizontal="left" wrapText="1"/>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21" fillId="0" borderId="0" xfId="0" applyFont="1"/>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wrapText="1"/>
      <protection locked="0"/>
    </xf>
    <xf numFmtId="0" fontId="21" fillId="0" borderId="0" xfId="0" applyFont="1" applyAlignment="1" applyProtection="1">
      <alignment horizontal="left" wrapText="1"/>
      <protection locked="0"/>
    </xf>
    <xf numFmtId="14" fontId="12" fillId="0" borderId="0" xfId="0" applyNumberFormat="1" applyFont="1" applyFill="1" applyAlignment="1" applyProtection="1">
      <alignment horizontal="left" vertical="center"/>
      <protection locked="0"/>
    </xf>
    <xf numFmtId="14" fontId="0" fillId="0" borderId="0" xfId="0" applyNumberFormat="1" applyFont="1" applyBorder="1" applyAlignment="1" applyProtection="1">
      <alignment wrapText="1"/>
      <protection locked="0"/>
    </xf>
    <xf numFmtId="9" fontId="0" fillId="0" borderId="0" xfId="0" applyNumberFormat="1" applyFont="1" applyBorder="1" applyAlignment="1" applyProtection="1">
      <alignment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ont="1" applyAlignment="1" applyProtection="1">
      <alignment vertical="center" wrapText="1"/>
      <protection locked="0"/>
    </xf>
    <xf numFmtId="0" fontId="1" fillId="6" borderId="0" xfId="0" applyFont="1" applyFill="1" applyAlignment="1" applyProtection="1">
      <alignment horizontal="center" wrapText="1"/>
    </xf>
    <xf numFmtId="0" fontId="3" fillId="2" borderId="0" xfId="0" applyFont="1" applyFill="1" applyProtection="1"/>
    <xf numFmtId="0" fontId="23" fillId="2" borderId="0" xfId="0" applyFont="1" applyFill="1" applyProtection="1"/>
    <xf numFmtId="0" fontId="23" fillId="2" borderId="0" xfId="0" applyFont="1" applyFill="1" applyAlignment="1" applyProtection="1">
      <alignment horizontal="center" vertical="center"/>
    </xf>
    <xf numFmtId="0" fontId="23" fillId="2" borderId="0" xfId="0" applyFont="1" applyFill="1" applyAlignment="1" applyProtection="1">
      <alignment wrapText="1"/>
    </xf>
    <xf numFmtId="0" fontId="0" fillId="2" borderId="0" xfId="0" applyFill="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wrapText="1"/>
    </xf>
    <xf numFmtId="0" fontId="0" fillId="0" borderId="0" xfId="0" applyFont="1" applyFill="1" applyBorder="1" applyAlignment="1" applyProtection="1">
      <alignment vertical="center" wrapText="1"/>
    </xf>
    <xf numFmtId="0" fontId="0" fillId="0" borderId="0" xfId="0" applyAlignment="1" applyProtection="1">
      <alignment vertical="center" wrapText="1"/>
    </xf>
    <xf numFmtId="0" fontId="0" fillId="0" borderId="0" xfId="0" applyFont="1" applyBorder="1" applyAlignment="1" applyProtection="1">
      <alignment horizontal="left" vertical="center" wrapText="1"/>
    </xf>
    <xf numFmtId="0" fontId="3" fillId="2" borderId="0" xfId="0" applyFont="1" applyFill="1" applyAlignment="1" applyProtection="1">
      <alignment horizontal="left"/>
    </xf>
    <xf numFmtId="0" fontId="3" fillId="2" borderId="0" xfId="0" applyFont="1" applyFill="1" applyAlignment="1" applyProtection="1">
      <alignment horizontal="left" vertical="center" wrapText="1"/>
    </xf>
    <xf numFmtId="0" fontId="0" fillId="2" borderId="0" xfId="0" applyFont="1" applyFill="1" applyAlignment="1" applyProtection="1">
      <alignment horizontal="left" vertical="center"/>
    </xf>
    <xf numFmtId="0" fontId="0" fillId="2" borderId="0" xfId="0" applyFont="1" applyFill="1" applyAlignment="1" applyProtection="1">
      <alignment horizontal="left"/>
    </xf>
    <xf numFmtId="0" fontId="0" fillId="2" borderId="0" xfId="0" applyFont="1" applyFill="1" applyProtection="1"/>
    <xf numFmtId="0" fontId="0" fillId="0" borderId="0" xfId="0" applyFont="1" applyFill="1" applyBorder="1" applyAlignment="1" applyProtection="1">
      <alignment horizontal="left" vertical="center"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4" borderId="0" xfId="0" applyFont="1" applyFill="1" applyAlignment="1" applyProtection="1">
      <alignment horizontal="left" wrapText="1"/>
    </xf>
    <xf numFmtId="0" fontId="3" fillId="2" borderId="0" xfId="0" applyFont="1" applyFill="1" applyAlignment="1" applyProtection="1">
      <alignment horizontal="left" wrapText="1"/>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9" fontId="0" fillId="0" borderId="0" xfId="0" applyNumberFormat="1" applyFont="1" applyAlignment="1" applyProtection="1">
      <alignment wrapText="1"/>
      <protection locked="0"/>
    </xf>
    <xf numFmtId="9" fontId="12" fillId="0" borderId="0" xfId="0" applyNumberFormat="1" applyFont="1" applyAlignment="1" applyProtection="1">
      <alignment wrapText="1"/>
      <protection locked="0"/>
    </xf>
    <xf numFmtId="0" fontId="0" fillId="2" borderId="0" xfId="0" applyFont="1" applyFill="1" applyProtection="1">
      <protection locked="0"/>
    </xf>
    <xf numFmtId="9" fontId="0" fillId="0" borderId="0" xfId="0" applyNumberFormat="1" applyFont="1" applyProtection="1">
      <protection locked="0"/>
    </xf>
    <xf numFmtId="0" fontId="11" fillId="2" borderId="0" xfId="0" applyFont="1" applyFill="1" applyProtection="1"/>
    <xf numFmtId="0" fontId="22" fillId="0" borderId="0" xfId="0" applyFont="1" applyProtection="1">
      <protection locked="0"/>
    </xf>
    <xf numFmtId="0" fontId="0" fillId="0" borderId="0" xfId="0" applyFont="1" applyAlignment="1" applyProtection="1">
      <alignmen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center" wrapText="1"/>
    </xf>
    <xf numFmtId="0" fontId="0" fillId="0" borderId="0" xfId="0" applyFont="1" applyFill="1" applyAlignment="1" applyProtection="1">
      <alignment wrapText="1"/>
    </xf>
    <xf numFmtId="9" fontId="0" fillId="0" borderId="0" xfId="0" applyNumberFormat="1" applyFont="1" applyFill="1" applyProtection="1">
      <protection locked="0"/>
    </xf>
    <xf numFmtId="0" fontId="0" fillId="0" borderId="0" xfId="0" applyFont="1" applyAlignment="1" applyProtection="1">
      <alignment horizontal="left" vertical="center" wrapText="1"/>
    </xf>
    <xf numFmtId="10" fontId="0" fillId="0" borderId="0" xfId="0" applyNumberFormat="1" applyFont="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wrapText="1"/>
      <protection locked="0"/>
    </xf>
    <xf numFmtId="0" fontId="24" fillId="0" borderId="0" xfId="0" applyFont="1" applyProtection="1">
      <protection locked="0"/>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vertical="center" wrapText="1"/>
    </xf>
    <xf numFmtId="0" fontId="12" fillId="4" borderId="0" xfId="0" applyFont="1" applyFill="1" applyAlignment="1" applyProtection="1">
      <alignment horizontal="left" vertical="top" wrapText="1"/>
    </xf>
    <xf numFmtId="0" fontId="12" fillId="0" borderId="0" xfId="0" applyFont="1" applyFill="1" applyAlignment="1" applyProtection="1">
      <alignment vertical="top" wrapText="1"/>
      <protection locked="0"/>
    </xf>
    <xf numFmtId="0" fontId="14" fillId="0" borderId="11" xfId="0" applyFont="1" applyBorder="1" applyAlignment="1" applyProtection="1">
      <alignment horizontal="left" vertical="top" wrapText="1"/>
      <protection locked="0"/>
    </xf>
    <xf numFmtId="0" fontId="12" fillId="0" borderId="0" xfId="0" applyFont="1" applyAlignment="1" applyProtection="1">
      <alignment horizontal="center"/>
      <protection locked="0"/>
    </xf>
    <xf numFmtId="0" fontId="12" fillId="0" borderId="0" xfId="0" applyFont="1" applyFill="1" applyAlignment="1" applyProtection="1">
      <alignment horizontal="center" wrapText="1"/>
      <protection locked="0"/>
    </xf>
    <xf numFmtId="0" fontId="12" fillId="0" borderId="0" xfId="0" applyFont="1" applyAlignment="1" applyProtection="1">
      <protection locked="0"/>
    </xf>
    <xf numFmtId="0" fontId="0" fillId="0" borderId="0" xfId="0" applyFont="1" applyAlignment="1" applyProtection="1">
      <alignment wrapText="1"/>
      <protection locked="0"/>
    </xf>
    <xf numFmtId="0" fontId="12" fillId="0" borderId="0" xfId="0" applyFont="1" applyAlignment="1" applyProtection="1">
      <alignment wrapText="1"/>
      <protection locked="0"/>
    </xf>
    <xf numFmtId="0" fontId="12" fillId="0" borderId="0" xfId="0"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0" fillId="0" borderId="0" xfId="0" applyFont="1" applyAlignment="1">
      <alignment horizontal="left" vertical="center" wrapText="1"/>
    </xf>
    <xf numFmtId="0" fontId="7" fillId="0" borderId="0" xfId="0" applyFont="1" applyAlignment="1" applyProtection="1">
      <alignment wrapText="1"/>
    </xf>
    <xf numFmtId="0" fontId="1" fillId="5" borderId="0" xfId="0" applyFont="1" applyFill="1" applyAlignment="1">
      <alignment wrapText="1"/>
    </xf>
    <xf numFmtId="0" fontId="12" fillId="4" borderId="0" xfId="0" applyFont="1" applyFill="1" applyAlignment="1" applyProtection="1">
      <alignment wrapText="1"/>
    </xf>
    <xf numFmtId="0" fontId="12" fillId="0" borderId="0" xfId="0" applyFont="1" applyFill="1" applyAlignment="1" applyProtection="1">
      <alignment wrapText="1"/>
      <protection locked="0"/>
    </xf>
    <xf numFmtId="2" fontId="11" fillId="0" borderId="0" xfId="0" applyNumberFormat="1" applyFont="1" applyFill="1" applyAlignment="1" applyProtection="1">
      <protection locked="0"/>
    </xf>
    <xf numFmtId="0" fontId="0" fillId="0" borderId="0" xfId="0" applyAlignment="1" applyProtection="1">
      <protection locked="0"/>
    </xf>
    <xf numFmtId="0" fontId="0" fillId="0" borderId="0" xfId="0" applyFill="1" applyAlignment="1" applyProtection="1">
      <protection locked="0"/>
    </xf>
    <xf numFmtId="0" fontId="3" fillId="0" borderId="0" xfId="0" applyFont="1" applyFill="1" applyAlignment="1" applyProtection="1">
      <alignment wrapText="1"/>
      <protection locked="0"/>
    </xf>
    <xf numFmtId="0" fontId="0" fillId="0" borderId="0" xfId="0" applyAlignment="1" applyProtection="1">
      <alignment horizontal="center" wrapText="1"/>
      <protection locked="0"/>
    </xf>
    <xf numFmtId="0" fontId="12" fillId="0" borderId="0" xfId="0" applyFont="1" applyAlignment="1" applyProtection="1">
      <alignment horizontal="center" wrapText="1"/>
      <protection locked="0"/>
    </xf>
    <xf numFmtId="0" fontId="7" fillId="0" borderId="0" xfId="0" applyFont="1" applyAlignment="1" applyProtection="1">
      <alignment horizontal="center" wrapText="1"/>
    </xf>
    <xf numFmtId="0" fontId="12" fillId="4" borderId="0" xfId="0" applyFont="1" applyFill="1" applyAlignment="1" applyProtection="1">
      <alignment horizontal="center" wrapText="1"/>
    </xf>
    <xf numFmtId="0" fontId="12" fillId="0" borderId="0" xfId="0" applyFont="1" applyFill="1" applyAlignment="1" applyProtection="1">
      <alignment horizontal="center"/>
      <protection locked="0"/>
    </xf>
    <xf numFmtId="0" fontId="12" fillId="0" borderId="0" xfId="0" applyFont="1" applyFill="1" applyBorder="1" applyAlignment="1" applyProtection="1">
      <alignment horizontal="center" wrapText="1"/>
      <protection locked="0"/>
    </xf>
    <xf numFmtId="0" fontId="12" fillId="2" borderId="0" xfId="0" applyFont="1" applyFill="1" applyAlignment="1" applyProtection="1">
      <alignment horizontal="center" wrapText="1"/>
      <protection locked="0"/>
    </xf>
    <xf numFmtId="2" fontId="11" fillId="0" borderId="0" xfId="0" applyNumberFormat="1"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3" fillId="0" borderId="0" xfId="0" applyFont="1" applyFill="1" applyAlignment="1" applyProtection="1">
      <alignment horizontal="center" wrapText="1"/>
      <protection locked="0"/>
    </xf>
    <xf numFmtId="0" fontId="0" fillId="0" borderId="0" xfId="0" applyFill="1" applyAlignment="1" applyProtection="1">
      <alignment horizontal="center" wrapText="1"/>
      <protection locked="0"/>
    </xf>
    <xf numFmtId="0" fontId="2" fillId="0" borderId="0" xfId="0" applyFont="1" applyAlignment="1" applyProtection="1">
      <alignment horizontal="center" wrapText="1"/>
      <protection locked="0"/>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wrapText="1"/>
    </xf>
    <xf numFmtId="0" fontId="12" fillId="0" borderId="0" xfId="0" quotePrefix="1" applyFont="1" applyAlignment="1" applyProtection="1">
      <alignment horizontal="center"/>
    </xf>
    <xf numFmtId="0" fontId="12" fillId="0" borderId="0" xfId="0" applyFont="1" applyFill="1" applyBorder="1" applyAlignment="1" applyProtection="1">
      <alignment horizontal="center" wrapText="1"/>
    </xf>
    <xf numFmtId="0" fontId="12"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wrapText="1"/>
      <protection locked="0"/>
    </xf>
    <xf numFmtId="0" fontId="0" fillId="0" borderId="0" xfId="0" applyFont="1" applyFill="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Alignment="1" applyProtection="1">
      <alignment horizontal="right" wrapText="1"/>
      <protection locked="0"/>
    </xf>
    <xf numFmtId="0" fontId="12" fillId="0" borderId="0" xfId="0" applyFont="1" applyAlignment="1" applyProtection="1">
      <alignment horizontal="right" wrapText="1"/>
      <protection locked="0"/>
    </xf>
    <xf numFmtId="0" fontId="7" fillId="0" borderId="0" xfId="0" applyFont="1" applyAlignment="1" applyProtection="1">
      <alignment horizontal="right" wrapText="1"/>
    </xf>
    <xf numFmtId="0" fontId="1" fillId="5" borderId="0" xfId="0" applyFont="1" applyFill="1" applyBorder="1" applyAlignment="1">
      <alignment horizontal="right" wrapText="1"/>
    </xf>
    <xf numFmtId="0" fontId="12" fillId="0" borderId="0" xfId="0" applyFont="1" applyBorder="1" applyAlignment="1" applyProtection="1">
      <alignment horizontal="right" wrapText="1"/>
    </xf>
    <xf numFmtId="0" fontId="12" fillId="0" borderId="0" xfId="0" applyFont="1" applyFill="1" applyBorder="1" applyAlignment="1" applyProtection="1">
      <alignment horizontal="right" wrapText="1"/>
    </xf>
    <xf numFmtId="17" fontId="12" fillId="0" borderId="0" xfId="0" applyNumberFormat="1" applyFont="1" applyAlignment="1" applyProtection="1">
      <alignment horizontal="right" vertical="top" wrapText="1"/>
      <protection locked="0"/>
    </xf>
    <xf numFmtId="17" fontId="12" fillId="0" borderId="0" xfId="0" applyNumberFormat="1" applyFont="1" applyFill="1" applyAlignment="1" applyProtection="1">
      <alignment horizontal="right" wrapText="1"/>
      <protection locked="0"/>
    </xf>
    <xf numFmtId="0" fontId="12" fillId="4" borderId="0" xfId="0" applyFont="1" applyFill="1" applyAlignment="1" applyProtection="1">
      <alignment horizontal="right" wrapText="1"/>
    </xf>
    <xf numFmtId="0" fontId="12" fillId="0" borderId="0" xfId="0" applyFont="1" applyAlignment="1" applyProtection="1">
      <alignment horizontal="right" wrapText="1"/>
    </xf>
    <xf numFmtId="0" fontId="12" fillId="0" borderId="0" xfId="0" applyFont="1" applyFill="1" applyAlignment="1" applyProtection="1">
      <alignment horizontal="right" wrapText="1"/>
    </xf>
    <xf numFmtId="0" fontId="12" fillId="2" borderId="0" xfId="0" applyFont="1" applyFill="1" applyAlignment="1" applyProtection="1">
      <alignment horizontal="right" wrapText="1"/>
      <protection locked="0"/>
    </xf>
    <xf numFmtId="0" fontId="12" fillId="0" borderId="0" xfId="0" applyFont="1" applyFill="1" applyAlignment="1" applyProtection="1">
      <alignment horizontal="right" wrapText="1"/>
      <protection locked="0"/>
    </xf>
    <xf numFmtId="0" fontId="12" fillId="0" borderId="0" xfId="0" applyFont="1" applyFill="1" applyAlignment="1" applyProtection="1">
      <alignment horizontal="right"/>
      <protection locked="0"/>
    </xf>
    <xf numFmtId="2" fontId="11" fillId="0" borderId="0" xfId="0" applyNumberFormat="1"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right" wrapText="1"/>
      <protection locked="0"/>
    </xf>
    <xf numFmtId="0" fontId="0" fillId="0" borderId="0" xfId="0" applyFont="1" applyFill="1" applyBorder="1" applyAlignment="1" applyProtection="1">
      <alignment horizontal="right" wrapText="1"/>
      <protection locked="0"/>
    </xf>
    <xf numFmtId="0" fontId="3" fillId="0" borderId="0" xfId="0" applyFont="1" applyFill="1" applyAlignment="1" applyProtection="1">
      <alignment horizontal="right" wrapText="1"/>
      <protection locked="0"/>
    </xf>
    <xf numFmtId="0" fontId="0" fillId="0" borderId="0" xfId="0" applyFont="1" applyFill="1" applyAlignment="1" applyProtection="1">
      <alignment horizontal="right" wrapText="1"/>
      <protection locked="0"/>
    </xf>
    <xf numFmtId="0" fontId="0" fillId="0" borderId="0" xfId="0" applyFont="1" applyAlignment="1" applyProtection="1">
      <alignment horizontal="right" wrapText="1"/>
      <protection locked="0"/>
    </xf>
    <xf numFmtId="0" fontId="12" fillId="0" borderId="0" xfId="0" applyFont="1" applyFill="1" applyBorder="1" applyAlignment="1" applyProtection="1">
      <alignment horizontal="center" vertical="top" wrapText="1"/>
    </xf>
    <xf numFmtId="0" fontId="12" fillId="0" borderId="0" xfId="0" applyFont="1" applyFill="1" applyAlignment="1" applyProtection="1">
      <alignment horizontal="center"/>
    </xf>
    <xf numFmtId="17" fontId="12" fillId="0" borderId="0" xfId="0" applyNumberFormat="1" applyFont="1" applyFill="1" applyBorder="1" applyAlignment="1" applyProtection="1">
      <alignment horizontal="right" wrapText="1"/>
    </xf>
    <xf numFmtId="17" fontId="12" fillId="0" borderId="0" xfId="0" applyNumberFormat="1" applyFont="1" applyFill="1" applyBorder="1" applyAlignment="1" applyProtection="1">
      <alignment horizontal="center" wrapText="1"/>
    </xf>
    <xf numFmtId="17" fontId="12" fillId="0" borderId="19" xfId="0" applyNumberFormat="1" applyFont="1" applyBorder="1" applyAlignment="1" applyProtection="1">
      <alignment horizontal="right" wrapText="1"/>
      <protection locked="0"/>
    </xf>
    <xf numFmtId="17" fontId="12" fillId="0" borderId="20" xfId="0" applyNumberFormat="1" applyFont="1" applyBorder="1" applyAlignment="1" applyProtection="1">
      <alignment horizontal="right" wrapText="1"/>
      <protection locked="0"/>
    </xf>
    <xf numFmtId="17" fontId="12" fillId="0" borderId="13" xfId="0" applyNumberFormat="1" applyFont="1" applyBorder="1" applyAlignment="1" applyProtection="1">
      <alignment horizontal="right" wrapText="1"/>
      <protection locked="0"/>
    </xf>
    <xf numFmtId="17" fontId="12" fillId="0" borderId="17" xfId="0" applyNumberFormat="1" applyFont="1" applyBorder="1" applyAlignment="1" applyProtection="1">
      <alignment horizontal="right" wrapText="1"/>
      <protection locked="0"/>
    </xf>
    <xf numFmtId="14" fontId="12" fillId="0" borderId="0" xfId="0" applyNumberFormat="1" applyFont="1" applyAlignment="1" applyProtection="1">
      <alignment horizontal="center"/>
      <protection locked="0"/>
    </xf>
    <xf numFmtId="0" fontId="12" fillId="0" borderId="12" xfId="0" applyFont="1" applyBorder="1" applyAlignment="1" applyProtection="1">
      <alignment horizontal="center"/>
      <protection locked="0"/>
    </xf>
    <xf numFmtId="164" fontId="12" fillId="0" borderId="0" xfId="1" applyNumberFormat="1" applyFont="1" applyFill="1" applyAlignment="1" applyProtection="1">
      <alignment horizontal="right" vertical="top" wrapText="1"/>
      <protection locked="0"/>
    </xf>
    <xf numFmtId="164" fontId="12" fillId="4" borderId="0" xfId="1" applyNumberFormat="1" applyFont="1" applyFill="1" applyAlignment="1" applyProtection="1">
      <alignment horizontal="right" vertical="top" wrapText="1"/>
    </xf>
    <xf numFmtId="164" fontId="12" fillId="4" borderId="0" xfId="1" applyNumberFormat="1" applyFont="1" applyFill="1" applyAlignment="1" applyProtection="1">
      <alignment horizontal="right" vertical="top" wrapText="1"/>
      <protection locked="0"/>
    </xf>
    <xf numFmtId="164" fontId="12" fillId="0" borderId="0" xfId="1" applyNumberFormat="1" applyFont="1" applyFill="1" applyAlignment="1" applyProtection="1">
      <alignment horizontal="right" wrapText="1"/>
      <protection locked="0"/>
    </xf>
    <xf numFmtId="164" fontId="12" fillId="4" borderId="0" xfId="1" applyNumberFormat="1" applyFont="1" applyFill="1" applyAlignment="1" applyProtection="1">
      <alignment horizontal="right" wrapText="1"/>
    </xf>
    <xf numFmtId="164" fontId="12" fillId="4" borderId="0" xfId="1" applyNumberFormat="1" applyFont="1" applyFill="1" applyAlignment="1" applyProtection="1">
      <alignment horizontal="right" wrapText="1"/>
      <protection locked="0"/>
    </xf>
    <xf numFmtId="164" fontId="12" fillId="0" borderId="0" xfId="1" applyNumberFormat="1" applyFont="1" applyAlignment="1" applyProtection="1">
      <alignment horizontal="right"/>
      <protection locked="0"/>
    </xf>
    <xf numFmtId="164" fontId="12" fillId="0" borderId="0" xfId="1" applyNumberFormat="1" applyFont="1" applyFill="1" applyAlignment="1" applyProtection="1">
      <alignment horizontal="right" wrapText="1"/>
    </xf>
    <xf numFmtId="164" fontId="12" fillId="0" borderId="0" xfId="1" applyNumberFormat="1" applyFont="1" applyAlignment="1" applyProtection="1">
      <alignment horizontal="right" wrapText="1"/>
      <protection locked="0"/>
    </xf>
    <xf numFmtId="164" fontId="12" fillId="0" borderId="0" xfId="1" applyNumberFormat="1" applyFont="1" applyAlignment="1" applyProtection="1">
      <alignment horizontal="right" wrapText="1"/>
    </xf>
    <xf numFmtId="164" fontId="12" fillId="0" borderId="0" xfId="1" applyNumberFormat="1" applyFont="1" applyFill="1" applyAlignment="1" applyProtection="1">
      <alignment horizontal="right"/>
      <protection locked="0"/>
    </xf>
    <xf numFmtId="164" fontId="12" fillId="0" borderId="0" xfId="1" applyNumberFormat="1" applyFont="1" applyFill="1" applyAlignment="1" applyProtection="1">
      <alignment horizontal="right"/>
    </xf>
    <xf numFmtId="164" fontId="0" fillId="0" borderId="0" xfId="1" applyNumberFormat="1" applyFont="1" applyAlignment="1" applyProtection="1">
      <alignment horizontal="right"/>
      <protection locked="0"/>
    </xf>
    <xf numFmtId="164" fontId="12" fillId="0" borderId="0" xfId="1" applyNumberFormat="1" applyFont="1" applyFill="1" applyBorder="1" applyAlignment="1" applyProtection="1">
      <alignment horizontal="right" wrapText="1"/>
      <protection locked="0"/>
    </xf>
    <xf numFmtId="164" fontId="12" fillId="2" borderId="0" xfId="1" applyNumberFormat="1" applyFont="1" applyFill="1" applyAlignment="1" applyProtection="1">
      <alignment horizontal="right" wrapText="1"/>
      <protection locked="0"/>
    </xf>
    <xf numFmtId="164" fontId="11" fillId="0" borderId="0" xfId="1" applyNumberFormat="1" applyFont="1" applyFill="1" applyAlignment="1" applyProtection="1">
      <alignment horizontal="right"/>
      <protection locked="0"/>
    </xf>
    <xf numFmtId="164" fontId="12" fillId="0" borderId="0" xfId="1" applyNumberFormat="1" applyFont="1" applyFill="1" applyBorder="1" applyAlignment="1" applyProtection="1">
      <alignment horizontal="right"/>
      <protection locked="0"/>
    </xf>
    <xf numFmtId="164" fontId="0" fillId="0" borderId="0" xfId="1" applyNumberFormat="1" applyFont="1" applyFill="1" applyBorder="1" applyAlignment="1" applyProtection="1">
      <alignment horizontal="right" wrapText="1"/>
      <protection locked="0"/>
    </xf>
    <xf numFmtId="164" fontId="1" fillId="5" borderId="0" xfId="1" applyNumberFormat="1" applyFont="1" applyFill="1" applyBorder="1" applyAlignment="1" applyProtection="1">
      <alignment horizontal="right" wrapText="1"/>
    </xf>
    <xf numFmtId="164" fontId="1" fillId="5" borderId="2" xfId="1" applyNumberFormat="1" applyFont="1" applyFill="1" applyBorder="1" applyAlignment="1" applyProtection="1">
      <alignment horizontal="right" wrapText="1"/>
    </xf>
    <xf numFmtId="164" fontId="1" fillId="5" borderId="1" xfId="1" applyNumberFormat="1" applyFont="1" applyFill="1" applyBorder="1" applyAlignment="1" applyProtection="1">
      <alignment horizontal="right" wrapText="1"/>
    </xf>
    <xf numFmtId="164" fontId="0" fillId="0" borderId="0" xfId="1" applyNumberFormat="1" applyFont="1" applyFill="1" applyAlignment="1" applyProtection="1">
      <alignment horizontal="right"/>
      <protection locked="0"/>
    </xf>
    <xf numFmtId="164" fontId="3" fillId="0" borderId="0" xfId="1" applyNumberFormat="1" applyFont="1" applyFill="1" applyAlignment="1" applyProtection="1">
      <alignment horizontal="right" wrapText="1"/>
      <protection locked="0"/>
    </xf>
    <xf numFmtId="164" fontId="0" fillId="0" borderId="0" xfId="1" applyNumberFormat="1" applyFont="1" applyFill="1" applyAlignment="1" applyProtection="1">
      <alignment horizontal="right" wrapText="1"/>
      <protection locked="0"/>
    </xf>
    <xf numFmtId="49" fontId="12" fillId="0" borderId="0" xfId="0" applyNumberFormat="1" applyFont="1" applyFill="1" applyBorder="1" applyAlignment="1" applyProtection="1">
      <alignment horizontal="right" wrapText="1"/>
    </xf>
    <xf numFmtId="0" fontId="0" fillId="2" borderId="0" xfId="0" applyFont="1" applyFill="1" applyBorder="1" applyAlignment="1">
      <alignment wrapText="1"/>
    </xf>
    <xf numFmtId="0" fontId="0" fillId="2" borderId="0" xfId="0" applyFont="1" applyFill="1" applyBorder="1" applyAlignment="1">
      <alignment vertical="center" wrapText="1"/>
    </xf>
    <xf numFmtId="0" fontId="0" fillId="0" borderId="0" xfId="0" applyFont="1" applyAlignment="1">
      <alignment wrapText="1"/>
    </xf>
    <xf numFmtId="0" fontId="12" fillId="0" borderId="0" xfId="0" applyFont="1" applyAlignment="1" applyProtection="1">
      <alignment horizontal="center"/>
      <protection locked="0"/>
    </xf>
    <xf numFmtId="164" fontId="12" fillId="0" borderId="0" xfId="1" applyNumberFormat="1" applyFont="1" applyAlignment="1" applyProtection="1">
      <alignment horizontal="right"/>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0" fontId="12" fillId="0" borderId="0" xfId="0" applyFont="1" applyAlignment="1" applyProtection="1">
      <alignment vertical="center" wrapText="1"/>
      <protection locked="0"/>
    </xf>
    <xf numFmtId="0" fontId="12" fillId="0" borderId="0" xfId="0" applyFont="1" applyAlignment="1" applyProtection="1">
      <protection locked="0"/>
    </xf>
    <xf numFmtId="0" fontId="0" fillId="0" borderId="0" xfId="0" applyFont="1" applyAlignment="1" applyProtection="1">
      <alignment wrapText="1"/>
      <protection locked="0"/>
    </xf>
    <xf numFmtId="0" fontId="12" fillId="0" borderId="0" xfId="0" applyFont="1" applyAlignment="1" applyProtection="1">
      <alignment wrapText="1"/>
      <protection locked="0"/>
    </xf>
    <xf numFmtId="0" fontId="0" fillId="0" borderId="0" xfId="0" applyFont="1" applyAlignment="1" applyProtection="1">
      <alignment horizontal="left" vertical="center" wrapText="1"/>
      <protection locked="0"/>
    </xf>
    <xf numFmtId="14" fontId="12" fillId="0" borderId="12" xfId="0" applyNumberFormat="1" applyFont="1" applyBorder="1" applyAlignment="1" applyProtection="1">
      <protection locked="0"/>
    </xf>
    <xf numFmtId="164" fontId="12" fillId="0" borderId="21" xfId="1" applyNumberFormat="1" applyFont="1" applyFill="1" applyBorder="1" applyAlignment="1" applyProtection="1">
      <alignment horizontal="right"/>
      <protection locked="0"/>
    </xf>
    <xf numFmtId="164" fontId="12" fillId="3" borderId="0" xfId="1" applyNumberFormat="1" applyFont="1" applyFill="1" applyAlignment="1" applyProtection="1">
      <alignment horizontal="right"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center"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left" vertical="center" wrapText="1"/>
    </xf>
    <xf numFmtId="0" fontId="12" fillId="0" borderId="0" xfId="0" applyFont="1" applyAlignment="1" applyProtection="1">
      <alignment horizontal="center"/>
      <protection locked="0"/>
    </xf>
    <xf numFmtId="14" fontId="12" fillId="0" borderId="12" xfId="0" applyNumberFormat="1" applyFont="1" applyBorder="1" applyAlignment="1" applyProtection="1">
      <alignment horizontal="center"/>
      <protection locked="0"/>
    </xf>
    <xf numFmtId="164" fontId="12" fillId="0" borderId="0" xfId="1" applyNumberFormat="1" applyFont="1" applyAlignment="1" applyProtection="1">
      <alignment horizontal="right"/>
      <protection locked="0"/>
    </xf>
    <xf numFmtId="0" fontId="12" fillId="0" borderId="0" xfId="0" applyFont="1" applyAlignment="1" applyProtection="1">
      <alignment horizontal="left" wrapText="1"/>
      <protection locked="0"/>
    </xf>
    <xf numFmtId="0" fontId="12" fillId="0" borderId="0" xfId="0" applyFont="1" applyAlignment="1" applyProtection="1">
      <alignment horizontal="left" vertical="center"/>
      <protection locked="0"/>
    </xf>
    <xf numFmtId="0" fontId="12" fillId="0" borderId="0" xfId="0" applyFont="1" applyAlignment="1" applyProtection="1">
      <alignment wrapText="1"/>
      <protection locked="0"/>
    </xf>
    <xf numFmtId="0" fontId="12" fillId="0" borderId="0" xfId="0" applyFont="1" applyAlignment="1" applyProtection="1">
      <alignment horizontal="center" vertical="center" wrapText="1"/>
      <protection locked="0"/>
    </xf>
    <xf numFmtId="0" fontId="0" fillId="0" borderId="0" xfId="0" applyFont="1" applyAlignment="1" applyProtection="1">
      <alignment wrapText="1"/>
      <protection locked="0"/>
    </xf>
    <xf numFmtId="0" fontId="12" fillId="0" borderId="0" xfId="0" applyFont="1" applyBorder="1" applyAlignment="1" applyProtection="1">
      <alignment vertical="center" wrapText="1"/>
    </xf>
    <xf numFmtId="0" fontId="12" fillId="0" borderId="0" xfId="0" applyFont="1" applyAlignment="1" applyProtection="1">
      <alignmen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wrapText="1"/>
    </xf>
    <xf numFmtId="0" fontId="12" fillId="0" borderId="0" xfId="0" applyFont="1" applyBorder="1" applyAlignment="1" applyProtection="1">
      <alignment horizontal="center" vertical="center" wrapText="1"/>
    </xf>
    <xf numFmtId="3" fontId="12" fillId="0" borderId="0" xfId="0" applyNumberFormat="1" applyFont="1" applyAlignment="1" applyProtection="1">
      <alignment horizontal="center" wrapText="1"/>
    </xf>
    <xf numFmtId="3" fontId="12" fillId="0" borderId="0" xfId="0" applyNumberFormat="1" applyFont="1" applyAlignment="1" applyProtection="1">
      <alignment wrapText="1"/>
    </xf>
    <xf numFmtId="0" fontId="12" fillId="0" borderId="0" xfId="0" applyFont="1" applyAlignment="1" applyProtection="1">
      <alignment horizontal="center" wrapText="1"/>
    </xf>
    <xf numFmtId="17" fontId="12" fillId="0" borderId="0" xfId="0" applyNumberFormat="1" applyFont="1" applyAlignment="1" applyProtection="1">
      <alignment horizontal="right" wrapText="1"/>
      <protection locked="0"/>
    </xf>
    <xf numFmtId="14" fontId="0" fillId="0" borderId="0" xfId="0" applyNumberFormat="1" applyFont="1" applyAlignment="1" applyProtection="1">
      <alignment horizontal="center"/>
      <protection locked="0"/>
    </xf>
    <xf numFmtId="0" fontId="0" fillId="0" borderId="0" xfId="0" applyFont="1" applyAlignment="1" applyProtection="1">
      <alignment horizontal="left" vertical="center" wrapText="1"/>
      <protection locked="0"/>
    </xf>
    <xf numFmtId="0" fontId="0" fillId="0" borderId="0" xfId="0" applyFont="1" applyAlignment="1">
      <alignment horizontal="left" vertical="center" wrapText="1"/>
    </xf>
    <xf numFmtId="0" fontId="12" fillId="0" borderId="0" xfId="0" applyFont="1" applyFill="1" applyAlignment="1" applyProtection="1">
      <alignment horizontal="center" wrapText="1"/>
    </xf>
    <xf numFmtId="0" fontId="12" fillId="0" borderId="0" xfId="0" applyFont="1" applyAlignment="1" applyProtection="1">
      <alignment horizontal="center" wrapText="1"/>
    </xf>
    <xf numFmtId="0" fontId="12" fillId="0" borderId="0" xfId="0" applyFont="1" applyFill="1" applyAlignment="1" applyProtection="1">
      <alignment wrapText="1"/>
      <protection locked="0"/>
    </xf>
    <xf numFmtId="0" fontId="0" fillId="0" borderId="0" xfId="0" applyFont="1" applyAlignment="1" applyProtection="1">
      <alignment horizontal="center" wrapText="1"/>
    </xf>
    <xf numFmtId="0" fontId="3" fillId="0" borderId="0" xfId="0" applyFont="1" applyAlignment="1" applyProtection="1">
      <alignment horizontal="left" vertical="center"/>
    </xf>
    <xf numFmtId="0" fontId="3" fillId="0" borderId="0" xfId="0" applyFont="1" applyAlignment="1" applyProtection="1">
      <alignment horizontal="left" wrapText="1"/>
    </xf>
    <xf numFmtId="0" fontId="3" fillId="0" borderId="0" xfId="0" applyFont="1" applyAlignment="1" applyProtection="1">
      <alignment horizontal="center" wrapText="1"/>
    </xf>
    <xf numFmtId="0" fontId="3" fillId="0" borderId="0" xfId="0" applyFont="1" applyAlignment="1" applyProtection="1">
      <alignment wrapText="1"/>
    </xf>
    <xf numFmtId="0" fontId="3" fillId="0" borderId="0" xfId="0" applyFont="1" applyAlignment="1" applyProtection="1">
      <alignment horizontal="right" wrapText="1"/>
    </xf>
    <xf numFmtId="3" fontId="0" fillId="3" borderId="13" xfId="0" applyNumberFormat="1" applyFont="1" applyFill="1" applyBorder="1" applyAlignment="1">
      <alignment horizontal="right" vertical="center" wrapText="1"/>
    </xf>
    <xf numFmtId="43" fontId="12" fillId="0" borderId="0" xfId="1" applyNumberFormat="1" applyFont="1" applyFill="1" applyAlignment="1" applyProtection="1">
      <alignment horizontal="right" wrapText="1"/>
    </xf>
    <xf numFmtId="43" fontId="12" fillId="0" borderId="0" xfId="1" applyNumberFormat="1" applyFont="1" applyAlignment="1" applyProtection="1">
      <alignment horizontal="right" wrapText="1"/>
    </xf>
    <xf numFmtId="164" fontId="12" fillId="3" borderId="0" xfId="1" applyNumberFormat="1" applyFont="1" applyFill="1" applyAlignment="1" applyProtection="1">
      <alignment horizontal="right" wrapText="1"/>
    </xf>
    <xf numFmtId="164" fontId="12" fillId="7" borderId="0" xfId="1" applyNumberFormat="1" applyFont="1" applyFill="1" applyAlignment="1" applyProtection="1">
      <alignment horizontal="right" wrapText="1"/>
    </xf>
    <xf numFmtId="0" fontId="12" fillId="7" borderId="0" xfId="0" applyFont="1" applyFill="1" applyAlignment="1" applyProtection="1">
      <alignment horizontal="left" wrapText="1"/>
    </xf>
    <xf numFmtId="0" fontId="12" fillId="0" borderId="0" xfId="0" applyFont="1" applyFill="1" applyAlignment="1" applyProtection="1">
      <alignment horizontal="center" wrapText="1"/>
    </xf>
    <xf numFmtId="0" fontId="12" fillId="0" borderId="0" xfId="0" applyFont="1" applyFill="1" applyAlignment="1" applyProtection="1">
      <alignment horizontal="left" wrapText="1"/>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center"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left" vertical="center" wrapText="1"/>
    </xf>
    <xf numFmtId="164" fontId="12" fillId="0" borderId="0" xfId="1" applyNumberFormat="1" applyFont="1" applyAlignment="1" applyProtection="1">
      <alignment horizontal="right"/>
      <protection locked="0"/>
    </xf>
    <xf numFmtId="0" fontId="12" fillId="0" borderId="0" xfId="0" applyFont="1" applyAlignment="1" applyProtection="1">
      <alignment horizontal="center"/>
      <protection locked="0"/>
    </xf>
    <xf numFmtId="0" fontId="12" fillId="0" borderId="0" xfId="0" applyFont="1" applyAlignment="1" applyProtection="1">
      <alignment horizontal="left" wrapText="1"/>
      <protection locked="0"/>
    </xf>
    <xf numFmtId="0" fontId="12" fillId="0" borderId="0" xfId="0" applyFont="1" applyAlignment="1" applyProtection="1">
      <alignment horizontal="left" vertical="center"/>
      <protection locked="0"/>
    </xf>
    <xf numFmtId="0" fontId="12" fillId="0" borderId="0" xfId="0" applyFont="1" applyAlignment="1" applyProtection="1">
      <protection locked="0"/>
    </xf>
    <xf numFmtId="0" fontId="12" fillId="0" borderId="0" xfId="0" applyFont="1" applyAlignment="1" applyProtection="1">
      <alignment wrapText="1"/>
      <protection locked="0"/>
    </xf>
    <xf numFmtId="0" fontId="12" fillId="0" borderId="0" xfId="0" applyFont="1" applyAlignment="1" applyProtection="1">
      <alignment horizontal="center" vertical="center" wrapText="1"/>
      <protection locked="0"/>
    </xf>
    <xf numFmtId="0" fontId="0" fillId="0" borderId="0" xfId="0" applyFont="1" applyAlignment="1" applyProtection="1">
      <alignment wrapText="1"/>
      <protection locked="0"/>
    </xf>
    <xf numFmtId="0" fontId="0" fillId="0" borderId="0" xfId="0" applyFont="1" applyAlignment="1">
      <alignment horizontal="left" vertical="center" wrapText="1"/>
    </xf>
    <xf numFmtId="0" fontId="12" fillId="0" borderId="0" xfId="0" applyFont="1" applyBorder="1" applyAlignment="1" applyProtection="1">
      <alignment vertical="center" wrapText="1"/>
    </xf>
    <xf numFmtId="0" fontId="12" fillId="0" borderId="0" xfId="0" applyFont="1" applyAlignment="1" applyProtection="1">
      <alignmen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wrapText="1"/>
    </xf>
    <xf numFmtId="0" fontId="12" fillId="0" borderId="0" xfId="0" applyFont="1" applyBorder="1" applyAlignment="1" applyProtection="1">
      <alignment horizontal="center" vertical="center" wrapText="1"/>
    </xf>
    <xf numFmtId="3" fontId="12" fillId="0" borderId="0" xfId="0" applyNumberFormat="1" applyFont="1" applyAlignment="1" applyProtection="1">
      <alignment horizontal="center" wrapText="1"/>
    </xf>
    <xf numFmtId="3" fontId="12" fillId="0" borderId="0" xfId="0" applyNumberFormat="1" applyFont="1" applyAlignment="1" applyProtection="1">
      <alignment wrapText="1"/>
    </xf>
    <xf numFmtId="0" fontId="12" fillId="0" borderId="0" xfId="0" applyFont="1" applyAlignment="1" applyProtection="1">
      <alignment horizontal="center" wrapText="1"/>
    </xf>
    <xf numFmtId="0" fontId="0" fillId="0" borderId="0" xfId="0" applyFont="1" applyAlignment="1" applyProtection="1">
      <alignment horizontal="left" vertical="center" wrapText="1"/>
      <protection locked="0"/>
    </xf>
    <xf numFmtId="0" fontId="12" fillId="0" borderId="0" xfId="0" applyFont="1" applyFill="1" applyBorder="1" applyAlignment="1" applyProtection="1">
      <alignment horizontal="left" vertical="center" wrapText="1"/>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center" wrapText="1"/>
    </xf>
    <xf numFmtId="0" fontId="12" fillId="0" borderId="0" xfId="0" applyFont="1" applyBorder="1" applyAlignment="1" applyProtection="1">
      <alignment horizontal="center" vertical="center" wrapText="1"/>
    </xf>
    <xf numFmtId="3" fontId="12" fillId="0" borderId="0" xfId="0" applyNumberFormat="1" applyFont="1" applyAlignment="1" applyProtection="1">
      <alignment horizontal="center" wrapText="1"/>
    </xf>
    <xf numFmtId="3" fontId="12" fillId="0" borderId="0" xfId="0" applyNumberFormat="1" applyFont="1" applyAlignment="1" applyProtection="1">
      <alignment wrapText="1"/>
    </xf>
    <xf numFmtId="0" fontId="12" fillId="0" borderId="0" xfId="0" applyFont="1" applyAlignment="1" applyProtection="1">
      <alignment horizontal="center" wrapText="1"/>
    </xf>
    <xf numFmtId="0" fontId="12" fillId="0" borderId="0" xfId="0" applyFont="1" applyFill="1" applyAlignment="1" applyProtection="1">
      <alignment wrapText="1"/>
    </xf>
    <xf numFmtId="0" fontId="12" fillId="0" borderId="0" xfId="0" applyFont="1" applyBorder="1" applyAlignment="1" applyProtection="1">
      <alignment vertical="center" wrapText="1"/>
    </xf>
    <xf numFmtId="0" fontId="12" fillId="0" borderId="0" xfId="0" applyFont="1" applyAlignment="1" applyProtection="1">
      <alignment vertical="center" wrapText="1"/>
      <protection locked="0"/>
    </xf>
    <xf numFmtId="0" fontId="0" fillId="0" borderId="0" xfId="0" applyFont="1" applyAlignment="1" applyProtection="1">
      <alignment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left" wrapText="1"/>
      <protection locked="0"/>
    </xf>
    <xf numFmtId="0" fontId="0" fillId="0" borderId="0" xfId="0" applyFont="1" applyAlignment="1">
      <alignment horizontal="left" vertical="center" wrapText="1"/>
    </xf>
    <xf numFmtId="0" fontId="12" fillId="0" borderId="0" xfId="0" applyFont="1" applyAlignment="1" applyProtection="1">
      <alignment horizontal="left" vertical="center"/>
      <protection locked="0"/>
    </xf>
    <xf numFmtId="0" fontId="12" fillId="0" borderId="0" xfId="0" applyFont="1" applyAlignment="1" applyProtection="1">
      <protection locked="0"/>
    </xf>
    <xf numFmtId="164" fontId="12" fillId="0" borderId="0" xfId="1" applyNumberFormat="1" applyFont="1" applyAlignment="1" applyProtection="1">
      <alignment horizontal="right"/>
      <protection locked="0"/>
    </xf>
    <xf numFmtId="0" fontId="12" fillId="0" borderId="0" xfId="0" applyFont="1" applyAlignment="1" applyProtection="1">
      <alignment wrapText="1"/>
      <protection locked="0"/>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0" fontId="0" fillId="0" borderId="0" xfId="0" applyFont="1" applyAlignment="1" applyProtection="1">
      <alignment horizontal="left" vertical="center" wrapText="1"/>
      <protection locked="0"/>
    </xf>
    <xf numFmtId="17" fontId="12" fillId="0" borderId="0" xfId="0" applyNumberFormat="1" applyFont="1" applyAlignment="1" applyProtection="1">
      <alignment horizontal="right" wrapText="1"/>
      <protection locked="0"/>
    </xf>
    <xf numFmtId="14" fontId="0" fillId="0" borderId="0" xfId="0" applyNumberFormat="1" applyFont="1" applyAlignment="1" applyProtection="1">
      <alignment horizontal="center"/>
      <protection locked="0"/>
    </xf>
    <xf numFmtId="0" fontId="2" fillId="0" borderId="0" xfId="0" applyFont="1" applyFill="1" applyBorder="1" applyAlignment="1" applyProtection="1">
      <alignment horizontal="center" wrapText="1"/>
    </xf>
    <xf numFmtId="0" fontId="2" fillId="0" borderId="0" xfId="0" applyFont="1" applyFill="1" applyAlignment="1">
      <alignment horizontal="left" vertical="center"/>
    </xf>
    <xf numFmtId="0" fontId="2" fillId="0" borderId="0" xfId="0" applyFont="1" applyAlignment="1" applyProtection="1">
      <alignment vertical="center" wrapText="1"/>
      <protection locked="0"/>
    </xf>
    <xf numFmtId="164" fontId="2" fillId="3" borderId="0" xfId="1" applyNumberFormat="1" applyFont="1" applyFill="1" applyAlignment="1" applyProtection="1">
      <alignment horizontal="right" wrapText="1"/>
      <protection locked="0"/>
    </xf>
    <xf numFmtId="17" fontId="2" fillId="0" borderId="0" xfId="0" applyNumberFormat="1" applyFont="1" applyAlignment="1" applyProtection="1">
      <alignment horizontal="right" wrapText="1"/>
      <protection locked="0"/>
    </xf>
    <xf numFmtId="14" fontId="2" fillId="0" borderId="12" xfId="0" applyNumberFormat="1" applyFont="1" applyBorder="1" applyAlignment="1" applyProtection="1">
      <protection locked="0"/>
    </xf>
    <xf numFmtId="43" fontId="2" fillId="3" borderId="0" xfId="1" applyNumberFormat="1" applyFont="1" applyFill="1" applyAlignment="1" applyProtection="1">
      <alignment horizontal="right" wrapText="1"/>
    </xf>
    <xf numFmtId="164" fontId="2" fillId="0" borderId="0" xfId="1" applyNumberFormat="1" applyFont="1" applyAlignment="1" applyProtection="1">
      <alignment horizontal="right" wrapText="1"/>
      <protection locked="0"/>
    </xf>
    <xf numFmtId="3" fontId="2" fillId="3" borderId="22" xfId="0" applyNumberFormat="1" applyFont="1" applyFill="1" applyBorder="1" applyAlignment="1">
      <alignment horizontal="right" vertical="center" wrapText="1"/>
    </xf>
    <xf numFmtId="3" fontId="2" fillId="3" borderId="13" xfId="0" applyNumberFormat="1" applyFont="1" applyFill="1" applyBorder="1" applyAlignment="1">
      <alignment horizontal="right" vertical="center" wrapText="1"/>
    </xf>
    <xf numFmtId="164" fontId="2" fillId="0" borderId="0" xfId="1" applyNumberFormat="1" applyFont="1" applyAlignment="1" applyProtection="1">
      <alignment horizontal="right"/>
      <protection locked="0"/>
    </xf>
    <xf numFmtId="164" fontId="28" fillId="3" borderId="0" xfId="1" applyNumberFormat="1" applyFont="1" applyFill="1" applyAlignment="1" applyProtection="1">
      <alignment horizontal="right" wrapText="1"/>
      <protection locked="0"/>
    </xf>
    <xf numFmtId="164" fontId="2" fillId="4" borderId="0" xfId="1" applyNumberFormat="1" applyFont="1" applyFill="1" applyAlignment="1" applyProtection="1">
      <alignment horizontal="right" wrapText="1"/>
    </xf>
    <xf numFmtId="164" fontId="12" fillId="0" borderId="23" xfId="1" applyNumberFormat="1" applyFont="1" applyFill="1" applyBorder="1" applyAlignment="1" applyProtection="1">
      <alignment horizontal="right" wrapText="1"/>
      <protection locked="0"/>
    </xf>
    <xf numFmtId="164" fontId="12" fillId="0" borderId="23" xfId="1" applyNumberFormat="1" applyFont="1" applyBorder="1" applyAlignment="1" applyProtection="1">
      <alignment horizontal="right"/>
      <protection locked="0"/>
    </xf>
    <xf numFmtId="43" fontId="2" fillId="0" borderId="0" xfId="1" applyNumberFormat="1" applyFont="1" applyAlignment="1" applyProtection="1">
      <alignment horizontal="right"/>
      <protection locked="0"/>
    </xf>
    <xf numFmtId="164" fontId="2" fillId="3" borderId="23" xfId="1" applyNumberFormat="1" applyFont="1" applyFill="1" applyBorder="1" applyAlignment="1" applyProtection="1">
      <alignment horizontal="right" wrapText="1"/>
      <protection locked="0"/>
    </xf>
    <xf numFmtId="43" fontId="2" fillId="3" borderId="23" xfId="1" applyNumberFormat="1" applyFont="1" applyFill="1" applyBorder="1" applyAlignment="1" applyProtection="1">
      <alignment horizontal="right" wrapText="1"/>
    </xf>
    <xf numFmtId="164" fontId="2" fillId="0" borderId="0" xfId="1" applyNumberFormat="1" applyFont="1" applyFill="1" applyAlignment="1" applyProtection="1">
      <alignment horizontal="right" wrapText="1"/>
      <protection locked="0"/>
    </xf>
    <xf numFmtId="43" fontId="2" fillId="0" borderId="0" xfId="1" applyNumberFormat="1" applyFont="1" applyFill="1" applyAlignment="1" applyProtection="1">
      <alignment horizontal="right" wrapText="1"/>
    </xf>
    <xf numFmtId="0" fontId="0" fillId="0" borderId="0" xfId="0" applyFont="1" applyAlignment="1" applyProtection="1">
      <alignment horizontal="center"/>
      <protection locked="0"/>
    </xf>
    <xf numFmtId="0" fontId="0" fillId="0" borderId="0" xfId="0" applyFont="1" applyAlignment="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protection locked="0"/>
    </xf>
    <xf numFmtId="164" fontId="2" fillId="0" borderId="0" xfId="1" applyNumberFormat="1" applyFont="1" applyFill="1" applyAlignment="1" applyProtection="1">
      <alignment horizontal="right" vertical="top" wrapText="1"/>
      <protection locked="0"/>
    </xf>
    <xf numFmtId="0" fontId="2" fillId="0" borderId="0" xfId="0" applyFont="1" applyFill="1" applyAlignment="1" applyProtection="1">
      <alignment horizontal="left" wrapText="1"/>
      <protection locked="0"/>
    </xf>
    <xf numFmtId="164" fontId="2" fillId="0" borderId="0" xfId="1" applyNumberFormat="1" applyFont="1" applyAlignment="1" applyProtection="1">
      <alignment horizontal="right"/>
      <protection locked="0"/>
    </xf>
    <xf numFmtId="3" fontId="14" fillId="0" borderId="0" xfId="0" applyNumberFormat="1" applyFont="1" applyBorder="1" applyAlignment="1" applyProtection="1">
      <alignment vertical="center" wrapText="1"/>
      <protection locked="0"/>
    </xf>
    <xf numFmtId="0" fontId="14" fillId="0" borderId="11" xfId="0" applyFont="1" applyBorder="1" applyAlignment="1" applyProtection="1">
      <alignment vertical="top"/>
      <protection locked="0"/>
    </xf>
    <xf numFmtId="0" fontId="12" fillId="0" borderId="0" xfId="0" applyFont="1" applyBorder="1" applyProtection="1">
      <protection locked="0"/>
    </xf>
    <xf numFmtId="0" fontId="12" fillId="8" borderId="5" xfId="0" applyFont="1" applyFill="1" applyBorder="1" applyAlignment="1" applyProtection="1">
      <alignment wrapText="1"/>
      <protection locked="0"/>
    </xf>
    <xf numFmtId="0" fontId="25" fillId="8" borderId="0" xfId="0" applyFont="1" applyFill="1" applyBorder="1" applyAlignment="1" applyProtection="1">
      <alignment vertical="center" wrapText="1"/>
      <protection locked="0"/>
    </xf>
    <xf numFmtId="0" fontId="14" fillId="8" borderId="0" xfId="0" applyFont="1" applyFill="1" applyBorder="1" applyAlignment="1" applyProtection="1">
      <alignment vertical="center" wrapText="1"/>
      <protection locked="0"/>
    </xf>
    <xf numFmtId="3" fontId="14" fillId="8" borderId="0" xfId="0" applyNumberFormat="1" applyFont="1" applyFill="1" applyBorder="1" applyAlignment="1" applyProtection="1">
      <alignment vertical="center" wrapText="1"/>
      <protection locked="0"/>
    </xf>
    <xf numFmtId="0" fontId="14" fillId="8" borderId="11" xfId="0" applyFont="1" applyFill="1" applyBorder="1" applyAlignment="1" applyProtection="1">
      <alignment horizontal="left" vertical="top" wrapText="1"/>
      <protection locked="0"/>
    </xf>
    <xf numFmtId="0" fontId="0" fillId="8" borderId="0" xfId="0" applyFill="1" applyProtection="1">
      <protection locked="0"/>
    </xf>
    <xf numFmtId="0" fontId="12" fillId="8" borderId="10" xfId="0" applyFont="1" applyFill="1" applyBorder="1" applyProtection="1">
      <protection locked="0"/>
    </xf>
    <xf numFmtId="0" fontId="12" fillId="3" borderId="10" xfId="0" applyFont="1" applyFill="1" applyBorder="1" applyProtection="1">
      <protection locked="0"/>
    </xf>
    <xf numFmtId="0" fontId="22" fillId="0" borderId="0" xfId="0" applyFont="1" applyBorder="1" applyAlignment="1" applyProtection="1">
      <alignment vertical="center" wrapText="1"/>
      <protection locked="0"/>
    </xf>
    <xf numFmtId="0" fontId="12" fillId="9" borderId="5" xfId="0" applyFont="1" applyFill="1" applyBorder="1" applyProtection="1">
      <protection locked="0"/>
    </xf>
    <xf numFmtId="0" fontId="14" fillId="9" borderId="6" xfId="0" applyFont="1" applyFill="1" applyBorder="1" applyAlignment="1" applyProtection="1">
      <alignment vertical="center" wrapText="1"/>
      <protection locked="0"/>
    </xf>
    <xf numFmtId="0" fontId="14" fillId="9" borderId="0" xfId="0" applyFont="1" applyFill="1" applyBorder="1" applyAlignment="1" applyProtection="1">
      <alignment vertical="center" wrapText="1"/>
      <protection locked="0"/>
    </xf>
    <xf numFmtId="3" fontId="14" fillId="9" borderId="0" xfId="0" applyNumberFormat="1" applyFont="1" applyFill="1" applyBorder="1" applyAlignment="1" applyProtection="1">
      <alignment vertical="center" wrapText="1"/>
      <protection locked="0"/>
    </xf>
    <xf numFmtId="0" fontId="14" fillId="9" borderId="11" xfId="0" applyFont="1" applyFill="1" applyBorder="1" applyAlignment="1" applyProtection="1">
      <alignment horizontal="left" vertical="top" wrapText="1"/>
      <protection locked="0"/>
    </xf>
    <xf numFmtId="0" fontId="0" fillId="9" borderId="0" xfId="0" applyFill="1" applyProtection="1">
      <protection locked="0"/>
    </xf>
    <xf numFmtId="0" fontId="12" fillId="9" borderId="10" xfId="0" applyFont="1" applyFill="1" applyBorder="1" applyProtection="1">
      <protection locked="0"/>
    </xf>
    <xf numFmtId="0" fontId="12" fillId="9" borderId="0" xfId="0" applyFont="1" applyFill="1" applyBorder="1" applyAlignment="1" applyProtection="1">
      <alignment horizontal="left" vertical="center" wrapText="1"/>
    </xf>
    <xf numFmtId="0" fontId="12" fillId="9" borderId="5" xfId="0" applyFont="1" applyFill="1" applyBorder="1" applyAlignment="1" applyProtection="1">
      <alignment wrapText="1"/>
      <protection locked="0"/>
    </xf>
    <xf numFmtId="0" fontId="12" fillId="9" borderId="0" xfId="0" applyFont="1" applyFill="1" applyAlignment="1" applyProtection="1">
      <alignment horizontal="left" vertical="center" wrapText="1"/>
    </xf>
    <xf numFmtId="0" fontId="14" fillId="9" borderId="6" xfId="0" applyFont="1" applyFill="1" applyBorder="1" applyAlignment="1" applyProtection="1">
      <alignment horizontal="left" vertical="top" wrapText="1"/>
      <protection locked="0"/>
    </xf>
    <xf numFmtId="3" fontId="14" fillId="9" borderId="6" xfId="0" applyNumberFormat="1" applyFont="1" applyFill="1" applyBorder="1" applyAlignment="1" applyProtection="1">
      <alignment vertical="top" wrapText="1"/>
      <protection locked="0"/>
    </xf>
    <xf numFmtId="0" fontId="14" fillId="9" borderId="6" xfId="0" applyFont="1" applyFill="1" applyBorder="1" applyAlignment="1" applyProtection="1">
      <alignment vertical="top" wrapText="1"/>
      <protection locked="0"/>
    </xf>
    <xf numFmtId="0" fontId="14" fillId="9" borderId="7" xfId="0" applyFont="1" applyFill="1" applyBorder="1" applyAlignment="1" applyProtection="1">
      <alignment horizontal="left" vertical="top"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center"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left" vertical="center" wrapText="1"/>
    </xf>
    <xf numFmtId="164" fontId="2" fillId="0" borderId="0" xfId="1" applyNumberFormat="1" applyFont="1" applyAlignment="1" applyProtection="1">
      <alignment horizontal="right"/>
      <protection locked="0"/>
    </xf>
    <xf numFmtId="0" fontId="12" fillId="0" borderId="0" xfId="0" applyFont="1" applyAlignment="1" applyProtection="1">
      <alignment horizontal="center"/>
      <protection locked="0"/>
    </xf>
    <xf numFmtId="0" fontId="12" fillId="0" borderId="0" xfId="0" applyFont="1" applyAlignment="1" applyProtection="1">
      <alignment horizontal="left" wrapText="1"/>
      <protection locked="0"/>
    </xf>
    <xf numFmtId="0" fontId="12" fillId="0" borderId="0" xfId="0" applyFont="1" applyAlignment="1" applyProtection="1">
      <alignment horizontal="left" vertical="center"/>
      <protection locked="0"/>
    </xf>
    <xf numFmtId="0" fontId="12" fillId="0" borderId="0" xfId="0" applyFont="1" applyAlignment="1" applyProtection="1">
      <protection locked="0"/>
    </xf>
    <xf numFmtId="0" fontId="12" fillId="0" borderId="0" xfId="0" applyFont="1" applyAlignment="1" applyProtection="1">
      <alignment wrapText="1"/>
      <protection locked="0"/>
    </xf>
    <xf numFmtId="0" fontId="12" fillId="0" borderId="0" xfId="0" applyFont="1" applyAlignment="1" applyProtection="1">
      <alignment horizontal="center" vertical="center" wrapText="1"/>
      <protection locked="0"/>
    </xf>
    <xf numFmtId="0" fontId="0" fillId="0" borderId="0" xfId="0" applyFont="1" applyAlignment="1" applyProtection="1">
      <alignment wrapText="1"/>
      <protection locked="0"/>
    </xf>
    <xf numFmtId="0" fontId="0" fillId="0" borderId="0" xfId="0" applyFont="1" applyAlignment="1">
      <alignment horizontal="left" vertical="center" wrapText="1"/>
    </xf>
    <xf numFmtId="0" fontId="12" fillId="0" borderId="0" xfId="0" applyFont="1" applyBorder="1" applyAlignment="1" applyProtection="1">
      <alignment vertical="center" wrapText="1"/>
    </xf>
    <xf numFmtId="0" fontId="12" fillId="0" borderId="0" xfId="0" applyFont="1" applyAlignment="1" applyProtection="1">
      <alignmen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wrapText="1"/>
    </xf>
    <xf numFmtId="0" fontId="12" fillId="0" borderId="0" xfId="0" applyFont="1" applyBorder="1" applyAlignment="1" applyProtection="1">
      <alignment horizontal="center" vertical="center" wrapText="1"/>
    </xf>
    <xf numFmtId="3" fontId="12" fillId="0" borderId="0" xfId="0" applyNumberFormat="1" applyFont="1" applyAlignment="1" applyProtection="1">
      <alignment horizontal="center" wrapText="1"/>
    </xf>
    <xf numFmtId="3" fontId="12" fillId="0" borderId="0" xfId="0" applyNumberFormat="1" applyFont="1" applyAlignment="1" applyProtection="1">
      <alignment wrapText="1"/>
    </xf>
    <xf numFmtId="0" fontId="12" fillId="0" borderId="0" xfId="0" applyFont="1" applyAlignment="1" applyProtection="1">
      <alignment horizontal="center" wrapText="1"/>
    </xf>
    <xf numFmtId="164" fontId="12" fillId="0" borderId="0" xfId="1" applyNumberFormat="1" applyFont="1" applyAlignment="1" applyProtection="1">
      <alignment horizontal="right"/>
      <protection locked="0"/>
    </xf>
    <xf numFmtId="17" fontId="12" fillId="0" borderId="0" xfId="0" applyNumberFormat="1" applyFont="1" applyAlignment="1" applyProtection="1">
      <alignment horizontal="right" wrapText="1"/>
      <protection locked="0"/>
    </xf>
    <xf numFmtId="14" fontId="0" fillId="0" borderId="0" xfId="0" applyNumberFormat="1" applyFont="1" applyAlignment="1" applyProtection="1">
      <alignment horizontal="center"/>
      <protection locked="0"/>
    </xf>
    <xf numFmtId="0" fontId="0" fillId="0" borderId="0" xfId="0" applyFont="1" applyAlignment="1" applyProtection="1">
      <alignment horizontal="left" vertical="center" wrapText="1"/>
      <protection locked="0"/>
    </xf>
    <xf numFmtId="0" fontId="14" fillId="3" borderId="11" xfId="0" applyFont="1" applyFill="1" applyBorder="1" applyAlignment="1" applyProtection="1">
      <alignment horizontal="left" vertical="top" wrapText="1"/>
      <protection locked="0"/>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wrapText="1"/>
    </xf>
    <xf numFmtId="0" fontId="3" fillId="2" borderId="0" xfId="0" applyFont="1" applyFill="1" applyBorder="1" applyAlignment="1">
      <alignment horizontal="center" wrapText="1"/>
    </xf>
    <xf numFmtId="0" fontId="12" fillId="0" borderId="0" xfId="0" applyFont="1" applyFill="1" applyBorder="1" applyAlignment="1" applyProtection="1">
      <alignment horizontal="left" vertical="center" wrapText="1"/>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3" fontId="12" fillId="0" borderId="0" xfId="0" applyNumberFormat="1" applyFont="1" applyFill="1" applyAlignment="1" applyProtection="1">
      <alignment horizontal="center" wrapText="1"/>
    </xf>
    <xf numFmtId="3" fontId="12" fillId="0" borderId="0" xfId="0" applyNumberFormat="1" applyFont="1" applyFill="1" applyAlignment="1" applyProtection="1">
      <alignment wrapText="1"/>
    </xf>
    <xf numFmtId="0" fontId="12" fillId="0" borderId="0" xfId="0" applyFont="1" applyFill="1" applyAlignment="1" applyProtection="1">
      <alignment horizontal="center" wrapText="1"/>
    </xf>
    <xf numFmtId="0" fontId="12" fillId="0" borderId="0" xfId="0" applyFont="1" applyBorder="1" applyAlignment="1" applyProtection="1">
      <alignment horizontal="center" vertical="center" wrapText="1"/>
    </xf>
    <xf numFmtId="3" fontId="12" fillId="0" borderId="0" xfId="0" applyNumberFormat="1" applyFont="1" applyAlignment="1" applyProtection="1">
      <alignment horizontal="center" wrapText="1"/>
    </xf>
    <xf numFmtId="3" fontId="12" fillId="0" borderId="0" xfId="0" applyNumberFormat="1" applyFont="1" applyAlignment="1" applyProtection="1">
      <alignment wrapText="1"/>
    </xf>
    <xf numFmtId="0" fontId="12" fillId="0" borderId="0" xfId="0" applyFont="1" applyAlignment="1" applyProtection="1">
      <alignment horizontal="center" wrapText="1"/>
    </xf>
    <xf numFmtId="0" fontId="12" fillId="0" borderId="0" xfId="0" applyFont="1" applyFill="1" applyAlignment="1" applyProtection="1">
      <alignment wrapText="1"/>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vertical="top" wrapText="1"/>
      <protection locked="0"/>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vertical="center" wrapText="1"/>
      <protection locked="0"/>
    </xf>
    <xf numFmtId="0" fontId="0" fillId="0" borderId="0" xfId="0" applyFont="1" applyAlignment="1" applyProtection="1">
      <alignment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left" wrapText="1"/>
      <protection locked="0"/>
    </xf>
    <xf numFmtId="0" fontId="0" fillId="0" borderId="0" xfId="0" applyFont="1" applyAlignment="1">
      <alignment horizontal="left" vertical="center" wrapText="1"/>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protection locked="0"/>
    </xf>
    <xf numFmtId="0" fontId="0" fillId="0" borderId="0" xfId="0" applyFont="1" applyAlignment="1">
      <alignment horizontal="left" wrapText="1"/>
    </xf>
    <xf numFmtId="164" fontId="2" fillId="0" borderId="0" xfId="1" applyNumberFormat="1" applyFont="1" applyAlignment="1" applyProtection="1">
      <alignment horizontal="right"/>
      <protection locked="0"/>
    </xf>
    <xf numFmtId="0" fontId="12" fillId="0" borderId="0" xfId="0" applyFont="1" applyAlignment="1" applyProtection="1">
      <alignment wrapText="1"/>
      <protection locked="0"/>
    </xf>
    <xf numFmtId="17" fontId="2" fillId="3" borderId="14" xfId="0" applyNumberFormat="1" applyFont="1" applyFill="1" applyBorder="1" applyAlignment="1" applyProtection="1">
      <alignment horizontal="right" wrapText="1"/>
      <protection locked="0"/>
    </xf>
    <xf numFmtId="17" fontId="2" fillId="3" borderId="15" xfId="0" applyNumberFormat="1" applyFont="1" applyFill="1" applyBorder="1" applyAlignment="1" applyProtection="1">
      <alignment horizontal="right" wrapText="1"/>
      <protection locked="0"/>
    </xf>
    <xf numFmtId="17" fontId="2" fillId="3" borderId="16" xfId="0" applyNumberFormat="1" applyFont="1" applyFill="1" applyBorder="1" applyAlignment="1" applyProtection="1">
      <alignment horizontal="right" wrapText="1"/>
      <protection locked="0"/>
    </xf>
    <xf numFmtId="14" fontId="2" fillId="0" borderId="12" xfId="0" applyNumberFormat="1" applyFont="1" applyBorder="1" applyAlignment="1" applyProtection="1">
      <alignment horizontal="center"/>
      <protection locked="0"/>
    </xf>
    <xf numFmtId="17" fontId="2" fillId="3" borderId="18" xfId="0" applyNumberFormat="1" applyFont="1" applyFill="1" applyBorder="1" applyAlignment="1" applyProtection="1">
      <alignment horizontal="right" wrapText="1"/>
      <protection locked="0"/>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164" fontId="12" fillId="0" borderId="0" xfId="1" applyNumberFormat="1" applyFont="1" applyAlignment="1" applyProtection="1">
      <alignment horizontal="right"/>
      <protection locked="0"/>
    </xf>
    <xf numFmtId="17" fontId="12" fillId="3" borderId="14" xfId="0" applyNumberFormat="1" applyFont="1" applyFill="1" applyBorder="1" applyAlignment="1" applyProtection="1">
      <alignment horizontal="right" wrapText="1"/>
      <protection locked="0"/>
    </xf>
    <xf numFmtId="17" fontId="12" fillId="3" borderId="15" xfId="0" applyNumberFormat="1" applyFont="1" applyFill="1" applyBorder="1" applyAlignment="1" applyProtection="1">
      <alignment horizontal="right" wrapText="1"/>
      <protection locked="0"/>
    </xf>
    <xf numFmtId="17" fontId="12" fillId="3" borderId="16" xfId="0" applyNumberFormat="1" applyFont="1" applyFill="1" applyBorder="1" applyAlignment="1" applyProtection="1">
      <alignment horizontal="right" wrapText="1"/>
      <protection locked="0"/>
    </xf>
    <xf numFmtId="14" fontId="12" fillId="0" borderId="12" xfId="0" applyNumberFormat="1" applyFont="1" applyBorder="1" applyAlignment="1" applyProtection="1">
      <alignment horizontal="center"/>
      <protection locked="0"/>
    </xf>
    <xf numFmtId="17" fontId="12" fillId="3" borderId="18" xfId="0" applyNumberFormat="1" applyFont="1" applyFill="1" applyBorder="1" applyAlignment="1" applyProtection="1">
      <alignment horizontal="right" wrapText="1"/>
      <protection locked="0"/>
    </xf>
    <xf numFmtId="0" fontId="0" fillId="0" borderId="0" xfId="0" applyFont="1" applyAlignment="1" applyProtection="1">
      <alignment horizontal="left" vertical="center" wrapText="1"/>
      <protection locked="0"/>
    </xf>
    <xf numFmtId="17" fontId="12" fillId="0" borderId="0" xfId="0" applyNumberFormat="1" applyFont="1" applyAlignment="1" applyProtection="1">
      <alignment horizontal="right" wrapText="1"/>
      <protection locked="0"/>
    </xf>
    <xf numFmtId="14" fontId="0" fillId="0" borderId="0" xfId="0" applyNumberFormat="1" applyFont="1" applyAlignment="1" applyProtection="1">
      <alignment horizontal="center"/>
      <protection locked="0"/>
    </xf>
    <xf numFmtId="0" fontId="16" fillId="0" borderId="0" xfId="0" applyFont="1" applyAlignment="1" applyProtection="1">
      <alignment wrapText="1"/>
      <protection locked="0"/>
    </xf>
    <xf numFmtId="0" fontId="0" fillId="0" borderId="0" xfId="0" applyAlignment="1">
      <alignment wrapText="1"/>
    </xf>
    <xf numFmtId="0" fontId="17" fillId="0" borderId="0" xfId="0" applyFont="1" applyAlignment="1">
      <alignment horizontal="left" vertical="center" wrapText="1"/>
    </xf>
    <xf numFmtId="0" fontId="12" fillId="0" borderId="0" xfId="0" applyFont="1" applyAlignment="1">
      <alignment wrapText="1"/>
    </xf>
  </cellXfs>
  <cellStyles count="2">
    <cellStyle name="Comma" xfId="1" builtinId="3"/>
    <cellStyle name="Normal" xfId="0" builtinId="0"/>
  </cellStyles>
  <dxfs count="76">
    <dxf>
      <border diagonalUp="0" diagonalDown="0">
        <left/>
        <right style="thin">
          <color indexed="64"/>
        </right>
        <top/>
        <bottom/>
        <vertical/>
        <horizontal/>
      </border>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56F70"/>
      <color rgb="FF6C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16</xdr:row>
          <xdr:rowOff>28575</xdr:rowOff>
        </xdr:from>
        <xdr:to>
          <xdr:col>3</xdr:col>
          <xdr:colOff>1314450</xdr:colOff>
          <xdr:row>17</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19050</xdr:rowOff>
        </xdr:from>
        <xdr:to>
          <xdr:col>3</xdr:col>
          <xdr:colOff>1314450</xdr:colOff>
          <xdr:row>20</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95250</xdr:rowOff>
        </xdr:from>
        <xdr:to>
          <xdr:col>3</xdr:col>
          <xdr:colOff>1314450</xdr:colOff>
          <xdr:row>21</xdr:row>
          <xdr:rowOff>247650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66675</xdr:rowOff>
        </xdr:from>
        <xdr:to>
          <xdr:col>3</xdr:col>
          <xdr:colOff>1314450</xdr:colOff>
          <xdr:row>24</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57150</xdr:rowOff>
        </xdr:from>
        <xdr:to>
          <xdr:col>3</xdr:col>
          <xdr:colOff>1314450</xdr:colOff>
          <xdr:row>26</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76200</xdr:rowOff>
        </xdr:from>
        <xdr:to>
          <xdr:col>3</xdr:col>
          <xdr:colOff>1314450</xdr:colOff>
          <xdr:row>32</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3</xdr:col>
          <xdr:colOff>1314450</xdr:colOff>
          <xdr:row>35</xdr:row>
          <xdr:rowOff>228600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57150</xdr:rowOff>
        </xdr:from>
        <xdr:to>
          <xdr:col>3</xdr:col>
          <xdr:colOff>1314450</xdr:colOff>
          <xdr:row>39</xdr:row>
          <xdr:rowOff>228600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38100</xdr:rowOff>
        </xdr:from>
        <xdr:to>
          <xdr:col>3</xdr:col>
          <xdr:colOff>1314450</xdr:colOff>
          <xdr:row>47</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ables/table1.xml><?xml version="1.0" encoding="utf-8"?>
<table xmlns="http://schemas.openxmlformats.org/spreadsheetml/2006/main" id="1" name="Table1" displayName="Table1" ref="A8:U52" totalsRowShown="0" headerRowDxfId="55" dataDxfId="54">
  <tableColumns count="21">
    <tableColumn id="1" name="#" dataDxfId="53"/>
    <tableColumn id="2" name="Metric name" dataDxfId="52"/>
    <tableColumn id="3" name="Metric description" dataDxfId="51"/>
    <tableColumn id="4" name="Milestone or reporting _x000a_topic" dataDxfId="50"/>
    <tableColumn id="5" name="Metric type" dataDxfId="49"/>
    <tableColumn id="6" name="Reporting _x000a_category" dataDxfId="48"/>
    <tableColumn id="7" name="Data _x000a_source" dataDxfId="47"/>
    <tableColumn id="8" name="Measurement _x000a_period" dataDxfId="46"/>
    <tableColumn id="9" name="Reporting _x000a_frequency" dataDxfId="45"/>
    <tableColumn id="10" name="Reporting _x000a_priority" dataDxfId="44"/>
    <tableColumn id="11" name="State will _x000a_report (Y/N)" dataDxfId="43"/>
    <tableColumn id="12" name="Baseline Reporting _x000a_Period (MM/DD/YYYY-_x000a_-MM/DD/YYYY)" dataDxfId="42"/>
    <tableColumn id="13" name="Annual goal" dataDxfId="41"/>
    <tableColumn id="14" name="Overall demonstration _x000a_target" dataDxfId="40"/>
    <tableColumn id="15" name="Attest that planned _x000a_reporting matches the _x000a_CMS-provided _x000a_specification (Y/N)" dataDxfId="39"/>
    <tableColumn id="16" name="Explanation of any deviations from the CMS-provided _x000a_specifications (different data source, definition, codes, target _x000a_population, etc.)" dataDxfId="38"/>
    <tableColumn id="17" name="Dates covered by first _x000a_measurement period for metric _x000a_(MM/DD/YYYY - MM/DD/YYYY)" dataDxfId="37"/>
    <tableColumn id="18" name="Name of first report in which the _x000a_metric will be submitted (Format: _x000a_DY1 Q3 report) " dataDxfId="36"/>
    <tableColumn id="19" name="Submission date of first report in _x000a_which the metric will be reported _x000a_(MM/DD/YYYY)" dataDxfId="35"/>
    <tableColumn id="20" name="State plans to phase in _x000a_reporting (Y/N)" dataDxfId="34"/>
    <tableColumn id="21" name="Explanation of any plans to phase in reporting over time" dataDxfId="33"/>
  </tableColumns>
  <tableStyleInfo showFirstColumn="0" showLastColumn="0" showRowStripes="1" showColumnStripes="0"/>
  <extLst>
    <ext xmlns:x14="http://schemas.microsoft.com/office/spreadsheetml/2009/9/main" uri="{504A1905-F514-4f6f-8877-14C23A59335A}">
      <x14:table altText="Medicaid Section 1115 SUD Demonstration Monitoring Protocol - Planned metrics"/>
    </ext>
  </extLst>
</table>
</file>

<file path=xl/tables/table2.xml><?xml version="1.0" encoding="utf-8"?>
<table xmlns="http://schemas.openxmlformats.org/spreadsheetml/2006/main" id="3" name="Table3" displayName="Table3" ref="A12:G47" totalsRowShown="0" headerRowDxfId="8" dataDxfId="7" tableBorderDxfId="6">
  <autoFilter ref="A12:G47"/>
  <tableColumns count="7">
    <tableColumn id="1" name="Milestone or reporting topic"/>
    <tableColumn id="2" name="Metric(s) impacted" dataDxfId="5"/>
    <tableColumn id="3" name="Summary of issue" dataDxfId="4"/>
    <tableColumn id="4" name="Date and report in which _x000a_issue was first reported " dataDxfId="3"/>
    <tableColumn id="5" name="Estimated number of _x000a_impacted beneficiaries" dataDxfId="2"/>
    <tableColumn id="6" name="Known or suspected cause(s) of issue (if applicable)" dataDxfId="1"/>
    <tableColumn id="7" name="Remediation plan and timeline for resolution (if applicable)/status update if issue _x000a_previously reporteda" dataDxfId="0"/>
  </tableColumns>
  <tableStyleInfo showFirstColumn="0" showLastColumn="0" showRowStripes="1" showColumnStripes="0"/>
  <extLst>
    <ext xmlns:x14="http://schemas.microsoft.com/office/spreadsheetml/2009/9/main" uri="{504A1905-F514-4f6f-8877-14C23A59335A}">
      <x14:table altText="Medicaid Section 1115 SUD Demonstration Report - Data &amp; reporting issu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A57"/>
  <sheetViews>
    <sheetView zoomScale="90" zoomScaleNormal="90" workbookViewId="0">
      <selection activeCell="I11" sqref="I11"/>
    </sheetView>
  </sheetViews>
  <sheetFormatPr defaultRowHeight="15" x14ac:dyDescent="0.25"/>
  <cols>
    <col min="1" max="1" width="5.7109375" style="176" customWidth="1"/>
    <col min="2" max="2" width="31.42578125" style="207" customWidth="1"/>
    <col min="3" max="3" width="74.7109375" style="11" customWidth="1"/>
    <col min="4" max="4" width="23.28515625" style="175" customWidth="1"/>
    <col min="5" max="10" width="20.7109375" style="175" customWidth="1"/>
    <col min="11" max="14" width="20.7109375" style="11" customWidth="1"/>
    <col min="15" max="15" width="31.140625" style="11" customWidth="1"/>
    <col min="16" max="16" width="181.5703125" style="11" customWidth="1"/>
    <col min="17" max="17" width="30.28515625" style="11" customWidth="1"/>
    <col min="18" max="18" width="31.7109375" style="11" customWidth="1"/>
    <col min="19" max="19" width="31.5703125" style="12" customWidth="1"/>
    <col min="20" max="20" width="27.7109375" style="12" customWidth="1"/>
    <col min="21" max="21" width="76.28515625" style="12" customWidth="1"/>
    <col min="22" max="71" width="9.28515625" style="12"/>
    <col min="72" max="16378" width="9.28515625" style="11"/>
    <col min="16379" max="16384" width="9.28515625" style="12"/>
  </cols>
  <sheetData>
    <row r="1" spans="1:71 16379:16381" x14ac:dyDescent="0.25">
      <c r="A1" s="141" t="s">
        <v>259</v>
      </c>
    </row>
    <row r="2" spans="1:71 16379:16381" x14ac:dyDescent="0.25">
      <c r="B2" s="68" t="s">
        <v>460</v>
      </c>
      <c r="C2" s="208"/>
      <c r="D2" s="68"/>
      <c r="E2" s="68"/>
      <c r="F2" s="68"/>
    </row>
    <row r="3" spans="1:71 16379:16381" s="207" customFormat="1" x14ac:dyDescent="0.25">
      <c r="B3" s="50" t="s">
        <v>107</v>
      </c>
      <c r="C3" s="3" t="s">
        <v>311</v>
      </c>
      <c r="D3" s="156"/>
      <c r="E3" s="3"/>
      <c r="F3" s="50"/>
      <c r="G3" s="156"/>
      <c r="H3" s="156"/>
      <c r="I3" s="156"/>
      <c r="J3" s="156"/>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XEY3" s="9"/>
      <c r="XEZ3" s="9"/>
      <c r="XFA3" s="9"/>
    </row>
    <row r="4" spans="1:71 16379:16381" s="207" customFormat="1" x14ac:dyDescent="0.25">
      <c r="B4" s="50" t="s">
        <v>108</v>
      </c>
      <c r="C4" s="3" t="s">
        <v>312</v>
      </c>
      <c r="D4" s="156"/>
      <c r="E4" s="3"/>
      <c r="F4" s="50"/>
      <c r="G4" s="156"/>
      <c r="H4" s="156"/>
      <c r="I4" s="156"/>
      <c r="J4" s="156"/>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XEY4" s="9"/>
      <c r="XEZ4" s="9"/>
      <c r="XFA4" s="9"/>
    </row>
    <row r="5" spans="1:71 16379:16381" s="207" customFormat="1" x14ac:dyDescent="0.25">
      <c r="B5" s="50" t="s">
        <v>109</v>
      </c>
      <c r="C5" s="150">
        <v>43616</v>
      </c>
      <c r="D5" s="156"/>
      <c r="E5" s="3"/>
      <c r="F5" s="50"/>
      <c r="G5" s="156"/>
      <c r="H5" s="156"/>
      <c r="I5" s="156"/>
      <c r="J5" s="156"/>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XEY5" s="9"/>
      <c r="XEZ5" s="9"/>
      <c r="XFA5" s="9"/>
    </row>
    <row r="6" spans="1:71 16379:16381" s="207" customFormat="1" x14ac:dyDescent="0.25">
      <c r="A6" s="141" t="s">
        <v>259</v>
      </c>
      <c r="B6" s="208"/>
      <c r="D6" s="50"/>
      <c r="E6" s="50"/>
      <c r="F6" s="50"/>
      <c r="G6" s="156"/>
      <c r="H6" s="156"/>
      <c r="I6" s="156"/>
      <c r="J6" s="3"/>
      <c r="K6" s="50"/>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XEY6" s="9"/>
      <c r="XEZ6" s="9"/>
      <c r="XFA6" s="9"/>
    </row>
    <row r="7" spans="1:71 16379:16381" s="207" customFormat="1" ht="15" customHeight="1" x14ac:dyDescent="0.25">
      <c r="A7" s="302"/>
      <c r="B7" s="302"/>
      <c r="C7" s="302"/>
      <c r="D7" s="135" t="s">
        <v>148</v>
      </c>
      <c r="E7" s="303"/>
      <c r="F7" s="303"/>
      <c r="G7" s="303"/>
      <c r="H7" s="303"/>
      <c r="I7" s="303"/>
      <c r="J7" s="303"/>
      <c r="K7" s="78"/>
      <c r="L7" s="506" t="s">
        <v>145</v>
      </c>
      <c r="M7" s="507"/>
      <c r="N7" s="507"/>
      <c r="O7" s="508" t="s">
        <v>146</v>
      </c>
      <c r="P7" s="509"/>
      <c r="Q7" s="508" t="s">
        <v>147</v>
      </c>
      <c r="R7" s="509"/>
      <c r="S7" s="509"/>
      <c r="T7" s="509"/>
      <c r="U7" s="50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XEY7" s="9"/>
      <c r="XEZ7" s="9"/>
      <c r="XFA7" s="9"/>
    </row>
    <row r="8" spans="1:71 16379:16381" s="61" customFormat="1" ht="80.25" customHeight="1" x14ac:dyDescent="0.25">
      <c r="A8" s="76" t="s">
        <v>12</v>
      </c>
      <c r="B8" s="76" t="s">
        <v>24</v>
      </c>
      <c r="C8" s="76" t="s">
        <v>100</v>
      </c>
      <c r="D8" s="76" t="s">
        <v>235</v>
      </c>
      <c r="E8" s="76" t="s">
        <v>228</v>
      </c>
      <c r="F8" s="76" t="s">
        <v>236</v>
      </c>
      <c r="G8" s="76" t="s">
        <v>237</v>
      </c>
      <c r="H8" s="76" t="s">
        <v>238</v>
      </c>
      <c r="I8" s="76" t="s">
        <v>239</v>
      </c>
      <c r="J8" s="76" t="s">
        <v>240</v>
      </c>
      <c r="K8" s="76" t="s">
        <v>241</v>
      </c>
      <c r="L8" s="75" t="s">
        <v>242</v>
      </c>
      <c r="M8" s="76" t="s">
        <v>102</v>
      </c>
      <c r="N8" s="76" t="s">
        <v>243</v>
      </c>
      <c r="O8" s="75" t="s">
        <v>244</v>
      </c>
      <c r="P8" s="76" t="s">
        <v>245</v>
      </c>
      <c r="Q8" s="77" t="s">
        <v>246</v>
      </c>
      <c r="R8" s="76" t="s">
        <v>247</v>
      </c>
      <c r="S8" s="76" t="s">
        <v>248</v>
      </c>
      <c r="T8" s="76" t="s">
        <v>249</v>
      </c>
      <c r="U8" s="76" t="s">
        <v>19</v>
      </c>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XEY8" s="60"/>
      <c r="XEZ8" s="60"/>
      <c r="XFA8" s="60"/>
    </row>
    <row r="9" spans="1:71 16379:16381" s="4" customFormat="1" ht="78.75" customHeight="1" x14ac:dyDescent="0.25">
      <c r="A9" s="238">
        <v>1</v>
      </c>
      <c r="B9" s="213" t="s">
        <v>48</v>
      </c>
      <c r="C9" s="213" t="s">
        <v>28</v>
      </c>
      <c r="D9" s="131" t="s">
        <v>11</v>
      </c>
      <c r="E9" s="131" t="s">
        <v>461</v>
      </c>
      <c r="F9" s="131" t="s">
        <v>193</v>
      </c>
      <c r="G9" s="213" t="s">
        <v>93</v>
      </c>
      <c r="H9" s="213" t="s">
        <v>7</v>
      </c>
      <c r="I9" s="213" t="s">
        <v>26</v>
      </c>
      <c r="J9" s="213" t="s">
        <v>0</v>
      </c>
      <c r="K9" s="7" t="s">
        <v>339</v>
      </c>
      <c r="L9" s="119"/>
      <c r="M9" s="119"/>
      <c r="N9" s="119"/>
      <c r="O9" s="119"/>
      <c r="P9" s="119"/>
      <c r="Q9" s="119"/>
      <c r="R9" s="119"/>
      <c r="S9" s="119"/>
      <c r="T9" s="119"/>
      <c r="U9" s="119"/>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XEY9" s="31"/>
      <c r="XEZ9" s="31"/>
      <c r="XFA9" s="31"/>
    </row>
    <row r="10" spans="1:71 16379:16381" s="4" customFormat="1" ht="45" x14ac:dyDescent="0.25">
      <c r="A10" s="238">
        <v>2</v>
      </c>
      <c r="B10" s="212" t="s">
        <v>49</v>
      </c>
      <c r="C10" s="212" t="s">
        <v>78</v>
      </c>
      <c r="D10" s="131" t="s">
        <v>11</v>
      </c>
      <c r="E10" s="131" t="s">
        <v>230</v>
      </c>
      <c r="F10" s="131" t="s">
        <v>193</v>
      </c>
      <c r="G10" s="213" t="s">
        <v>5</v>
      </c>
      <c r="H10" s="213" t="s">
        <v>7</v>
      </c>
      <c r="I10" s="213" t="s">
        <v>26</v>
      </c>
      <c r="J10" s="213" t="s">
        <v>0</v>
      </c>
      <c r="K10" s="7" t="s">
        <v>339</v>
      </c>
      <c r="L10" s="119"/>
      <c r="M10" s="119"/>
      <c r="N10" s="119"/>
      <c r="O10" s="119"/>
      <c r="P10" s="119"/>
      <c r="Q10" s="119"/>
      <c r="R10" s="119"/>
      <c r="S10" s="119"/>
      <c r="T10" s="119"/>
      <c r="U10" s="119"/>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XEY10" s="31"/>
      <c r="XEZ10" s="31"/>
      <c r="XFA10" s="31"/>
    </row>
    <row r="11" spans="1:71 16379:16381" s="4" customFormat="1" ht="409.5" x14ac:dyDescent="0.25">
      <c r="A11" s="238">
        <v>3</v>
      </c>
      <c r="B11" s="213" t="s">
        <v>459</v>
      </c>
      <c r="C11" s="63" t="s">
        <v>123</v>
      </c>
      <c r="D11" s="131" t="s">
        <v>11</v>
      </c>
      <c r="E11" s="131" t="s">
        <v>230</v>
      </c>
      <c r="F11" s="131" t="s">
        <v>193</v>
      </c>
      <c r="G11" s="213" t="s">
        <v>5</v>
      </c>
      <c r="H11" s="213" t="s">
        <v>7</v>
      </c>
      <c r="I11" s="213" t="s">
        <v>26</v>
      </c>
      <c r="J11" s="213" t="s">
        <v>3</v>
      </c>
      <c r="K11" s="7" t="s">
        <v>343</v>
      </c>
      <c r="L11" s="151" t="s">
        <v>344</v>
      </c>
      <c r="M11" s="152">
        <v>0.01</v>
      </c>
      <c r="N11" s="4" t="s">
        <v>345</v>
      </c>
      <c r="O11" s="4" t="s">
        <v>339</v>
      </c>
      <c r="P11" s="4" t="s">
        <v>462</v>
      </c>
      <c r="Q11" s="4" t="s">
        <v>350</v>
      </c>
      <c r="R11" s="4" t="s">
        <v>351</v>
      </c>
      <c r="S11" s="151">
        <v>43738</v>
      </c>
      <c r="T11" s="119" t="s">
        <v>338</v>
      </c>
      <c r="U11" s="119"/>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XEY11" s="31"/>
      <c r="XEZ11" s="31"/>
      <c r="XFA11" s="31"/>
    </row>
    <row r="12" spans="1:71 16379:16381" s="4" customFormat="1" ht="45" x14ac:dyDescent="0.25">
      <c r="A12" s="238">
        <v>4</v>
      </c>
      <c r="B12" s="213" t="s">
        <v>74</v>
      </c>
      <c r="C12" s="63" t="s">
        <v>84</v>
      </c>
      <c r="D12" s="131" t="s">
        <v>11</v>
      </c>
      <c r="E12" s="131" t="s">
        <v>230</v>
      </c>
      <c r="F12" s="131" t="s">
        <v>192</v>
      </c>
      <c r="G12" s="213" t="s">
        <v>5</v>
      </c>
      <c r="H12" s="213" t="s">
        <v>4</v>
      </c>
      <c r="I12" s="213" t="s">
        <v>27</v>
      </c>
      <c r="J12" s="213" t="s">
        <v>3</v>
      </c>
      <c r="K12" s="7" t="s">
        <v>343</v>
      </c>
      <c r="L12" s="151" t="s">
        <v>344</v>
      </c>
      <c r="M12" s="152">
        <v>0.01</v>
      </c>
      <c r="N12" s="4" t="s">
        <v>345</v>
      </c>
      <c r="O12" s="4" t="s">
        <v>339</v>
      </c>
      <c r="P12" s="4" t="s">
        <v>463</v>
      </c>
      <c r="Q12" s="4" t="s">
        <v>350</v>
      </c>
      <c r="R12" s="4" t="s">
        <v>351</v>
      </c>
      <c r="S12" s="151">
        <v>43738</v>
      </c>
      <c r="T12" s="119" t="s">
        <v>338</v>
      </c>
      <c r="U12" s="119"/>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XEY12" s="31"/>
      <c r="XEZ12" s="31"/>
      <c r="XFA12" s="31"/>
    </row>
    <row r="13" spans="1:71 16379:16381" s="4" customFormat="1" ht="75" x14ac:dyDescent="0.25">
      <c r="A13" s="238">
        <v>5</v>
      </c>
      <c r="B13" s="211" t="s">
        <v>83</v>
      </c>
      <c r="C13" s="211" t="s">
        <v>300</v>
      </c>
      <c r="D13" s="131" t="s">
        <v>11</v>
      </c>
      <c r="E13" s="131" t="s">
        <v>230</v>
      </c>
      <c r="F13" s="131" t="s">
        <v>192</v>
      </c>
      <c r="G13" s="213" t="s">
        <v>5</v>
      </c>
      <c r="H13" s="213" t="s">
        <v>4</v>
      </c>
      <c r="I13" s="213" t="s">
        <v>27</v>
      </c>
      <c r="J13" s="213" t="s">
        <v>3</v>
      </c>
      <c r="K13" s="7" t="s">
        <v>343</v>
      </c>
      <c r="L13" s="151" t="s">
        <v>344</v>
      </c>
      <c r="M13" s="152">
        <v>0.05</v>
      </c>
      <c r="N13" s="4" t="s">
        <v>345</v>
      </c>
      <c r="O13" s="4" t="s">
        <v>339</v>
      </c>
      <c r="P13" s="4" t="s">
        <v>464</v>
      </c>
      <c r="Q13" s="4" t="s">
        <v>350</v>
      </c>
      <c r="R13" s="4" t="s">
        <v>351</v>
      </c>
      <c r="S13" s="151">
        <v>43738</v>
      </c>
      <c r="T13" s="119" t="s">
        <v>338</v>
      </c>
      <c r="U13" s="119"/>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XEY13" s="31"/>
      <c r="XEZ13" s="31"/>
      <c r="XFA13" s="31"/>
    </row>
    <row r="14" spans="1:71 16379:16381" s="4" customFormat="1" ht="409.5" x14ac:dyDescent="0.25">
      <c r="A14" s="238">
        <v>6</v>
      </c>
      <c r="B14" s="212" t="s">
        <v>55</v>
      </c>
      <c r="C14" s="212" t="s">
        <v>79</v>
      </c>
      <c r="D14" s="131" t="s">
        <v>139</v>
      </c>
      <c r="E14" s="131" t="s">
        <v>230</v>
      </c>
      <c r="F14" s="131" t="s">
        <v>193</v>
      </c>
      <c r="G14" s="213" t="s">
        <v>5</v>
      </c>
      <c r="H14" s="213" t="s">
        <v>7</v>
      </c>
      <c r="I14" s="213" t="s">
        <v>26</v>
      </c>
      <c r="J14" s="213" t="s">
        <v>3</v>
      </c>
      <c r="K14" s="7" t="s">
        <v>343</v>
      </c>
      <c r="L14" s="151" t="s">
        <v>344</v>
      </c>
      <c r="M14" s="152">
        <v>0.05</v>
      </c>
      <c r="N14" s="4" t="s">
        <v>345</v>
      </c>
      <c r="O14" s="4" t="s">
        <v>339</v>
      </c>
      <c r="P14" s="4" t="s">
        <v>465</v>
      </c>
      <c r="Q14" s="4" t="s">
        <v>350</v>
      </c>
      <c r="R14" s="4" t="s">
        <v>351</v>
      </c>
      <c r="S14" s="151">
        <v>43738</v>
      </c>
      <c r="T14" s="4" t="s">
        <v>338</v>
      </c>
      <c r="U14" s="119"/>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XEY14" s="31"/>
      <c r="XEZ14" s="31"/>
      <c r="XFA14" s="31"/>
    </row>
    <row r="15" spans="1:71 16379:16381" s="4" customFormat="1" ht="30" x14ac:dyDescent="0.25">
      <c r="A15" s="238">
        <v>7</v>
      </c>
      <c r="B15" s="212" t="s">
        <v>56</v>
      </c>
      <c r="C15" s="212" t="s">
        <v>31</v>
      </c>
      <c r="D15" s="131" t="s">
        <v>139</v>
      </c>
      <c r="E15" s="131" t="s">
        <v>230</v>
      </c>
      <c r="F15" s="131" t="s">
        <v>193</v>
      </c>
      <c r="G15" s="213" t="s">
        <v>5</v>
      </c>
      <c r="H15" s="213" t="s">
        <v>7</v>
      </c>
      <c r="I15" s="213" t="s">
        <v>26</v>
      </c>
      <c r="J15" s="213" t="s">
        <v>3</v>
      </c>
      <c r="K15" s="7" t="s">
        <v>343</v>
      </c>
      <c r="L15" s="151" t="s">
        <v>344</v>
      </c>
      <c r="M15" s="152">
        <v>0.05</v>
      </c>
      <c r="N15" s="4" t="s">
        <v>345</v>
      </c>
      <c r="O15" s="4" t="s">
        <v>339</v>
      </c>
      <c r="P15" s="4" t="s">
        <v>451</v>
      </c>
      <c r="Q15" s="4" t="s">
        <v>350</v>
      </c>
      <c r="R15" s="4" t="s">
        <v>351</v>
      </c>
      <c r="S15" s="151">
        <v>43738</v>
      </c>
      <c r="T15" s="4" t="s">
        <v>338</v>
      </c>
      <c r="U15" s="119"/>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XEY15" s="31"/>
      <c r="XEZ15" s="31"/>
      <c r="XFA15" s="31"/>
    </row>
    <row r="16" spans="1:71 16379:16381" s="4" customFormat="1" ht="409.5" x14ac:dyDescent="0.25">
      <c r="A16" s="238">
        <v>8</v>
      </c>
      <c r="B16" s="212" t="s">
        <v>57</v>
      </c>
      <c r="C16" s="212" t="s">
        <v>32</v>
      </c>
      <c r="D16" s="131" t="s">
        <v>139</v>
      </c>
      <c r="E16" s="131" t="s">
        <v>230</v>
      </c>
      <c r="F16" s="131" t="s">
        <v>193</v>
      </c>
      <c r="G16" s="213" t="s">
        <v>5</v>
      </c>
      <c r="H16" s="213" t="s">
        <v>7</v>
      </c>
      <c r="I16" s="213" t="s">
        <v>26</v>
      </c>
      <c r="J16" s="213" t="s">
        <v>3</v>
      </c>
      <c r="K16" s="7" t="s">
        <v>343</v>
      </c>
      <c r="L16" s="151" t="s">
        <v>344</v>
      </c>
      <c r="M16" s="152">
        <v>0.05</v>
      </c>
      <c r="N16" s="4" t="s">
        <v>345</v>
      </c>
      <c r="O16" s="4" t="s">
        <v>365</v>
      </c>
      <c r="P16" s="4" t="s">
        <v>466</v>
      </c>
      <c r="Q16" s="4" t="s">
        <v>350</v>
      </c>
      <c r="R16" s="4" t="s">
        <v>351</v>
      </c>
      <c r="S16" s="151">
        <v>43738</v>
      </c>
      <c r="T16" s="4" t="s">
        <v>338</v>
      </c>
      <c r="U16" s="119"/>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XEY16" s="31"/>
      <c r="XEZ16" s="31"/>
      <c r="XFA16" s="31"/>
    </row>
    <row r="17" spans="1:16381" s="4" customFormat="1" ht="409.5" x14ac:dyDescent="0.25">
      <c r="A17" s="238">
        <v>9</v>
      </c>
      <c r="B17" s="212" t="s">
        <v>58</v>
      </c>
      <c r="C17" s="212" t="s">
        <v>33</v>
      </c>
      <c r="D17" s="131" t="s">
        <v>139</v>
      </c>
      <c r="E17" s="131" t="s">
        <v>230</v>
      </c>
      <c r="F17" s="131" t="s">
        <v>193</v>
      </c>
      <c r="G17" s="213" t="s">
        <v>5</v>
      </c>
      <c r="H17" s="213" t="s">
        <v>7</v>
      </c>
      <c r="I17" s="213" t="s">
        <v>26</v>
      </c>
      <c r="J17" s="213" t="s">
        <v>3</v>
      </c>
      <c r="K17" s="7" t="s">
        <v>343</v>
      </c>
      <c r="L17" s="151" t="s">
        <v>344</v>
      </c>
      <c r="M17" s="152">
        <v>7.0000000000000007E-2</v>
      </c>
      <c r="N17" s="4" t="s">
        <v>345</v>
      </c>
      <c r="O17" s="4" t="s">
        <v>339</v>
      </c>
      <c r="P17" s="4" t="s">
        <v>453</v>
      </c>
      <c r="Q17" s="4" t="s">
        <v>350</v>
      </c>
      <c r="R17" s="4" t="s">
        <v>351</v>
      </c>
      <c r="S17" s="151">
        <v>43738</v>
      </c>
      <c r="T17" s="4" t="s">
        <v>338</v>
      </c>
      <c r="U17" s="119"/>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XEY17" s="31"/>
      <c r="XEZ17" s="31"/>
      <c r="XFA17" s="31"/>
    </row>
    <row r="18" spans="1:16381" s="4" customFormat="1" ht="409.5" x14ac:dyDescent="0.25">
      <c r="A18" s="238">
        <v>10</v>
      </c>
      <c r="B18" s="212" t="s">
        <v>59</v>
      </c>
      <c r="C18" s="212" t="s">
        <v>34</v>
      </c>
      <c r="D18" s="131" t="s">
        <v>139</v>
      </c>
      <c r="E18" s="131" t="s">
        <v>230</v>
      </c>
      <c r="F18" s="131" t="s">
        <v>193</v>
      </c>
      <c r="G18" s="213" t="s">
        <v>5</v>
      </c>
      <c r="H18" s="213" t="s">
        <v>7</v>
      </c>
      <c r="I18" s="213" t="s">
        <v>26</v>
      </c>
      <c r="J18" s="213" t="s">
        <v>3</v>
      </c>
      <c r="K18" s="7" t="s">
        <v>343</v>
      </c>
      <c r="L18" s="151" t="s">
        <v>344</v>
      </c>
      <c r="M18" s="152">
        <v>0.1</v>
      </c>
      <c r="N18" s="4" t="s">
        <v>345</v>
      </c>
      <c r="O18" s="4" t="s">
        <v>339</v>
      </c>
      <c r="P18" s="4" t="s">
        <v>454</v>
      </c>
      <c r="Q18" s="4" t="s">
        <v>350</v>
      </c>
      <c r="R18" s="4" t="s">
        <v>351</v>
      </c>
      <c r="S18" s="151">
        <v>43738</v>
      </c>
      <c r="T18" s="4" t="s">
        <v>369</v>
      </c>
      <c r="U18" s="119"/>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XEY18" s="31"/>
      <c r="XEZ18" s="31"/>
      <c r="XFA18" s="31"/>
    </row>
    <row r="19" spans="1:16381" s="4" customFormat="1" ht="330" x14ac:dyDescent="0.25">
      <c r="A19" s="238">
        <v>11</v>
      </c>
      <c r="B19" s="212" t="s">
        <v>29</v>
      </c>
      <c r="C19" s="212" t="s">
        <v>30</v>
      </c>
      <c r="D19" s="131" t="s">
        <v>139</v>
      </c>
      <c r="E19" s="131" t="s">
        <v>230</v>
      </c>
      <c r="F19" s="131" t="s">
        <v>193</v>
      </c>
      <c r="G19" s="213" t="s">
        <v>5</v>
      </c>
      <c r="H19" s="213" t="s">
        <v>7</v>
      </c>
      <c r="I19" s="213" t="s">
        <v>26</v>
      </c>
      <c r="J19" s="213" t="s">
        <v>3</v>
      </c>
      <c r="K19" s="7" t="s">
        <v>343</v>
      </c>
      <c r="L19" s="151" t="s">
        <v>344</v>
      </c>
      <c r="M19" s="4" t="s">
        <v>370</v>
      </c>
      <c r="N19" s="4" t="s">
        <v>370</v>
      </c>
      <c r="O19" s="4" t="s">
        <v>339</v>
      </c>
      <c r="P19" s="4" t="s">
        <v>455</v>
      </c>
      <c r="Q19" s="4" t="s">
        <v>350</v>
      </c>
      <c r="R19" s="4" t="s">
        <v>351</v>
      </c>
      <c r="S19" s="151">
        <v>43738</v>
      </c>
      <c r="T19" s="4" t="s">
        <v>369</v>
      </c>
      <c r="U19" s="119"/>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XEY19" s="31"/>
      <c r="XEZ19" s="31"/>
      <c r="XFA19" s="31"/>
    </row>
    <row r="20" spans="1:16381" s="4" customFormat="1" ht="240" x14ac:dyDescent="0.25">
      <c r="A20" s="238">
        <v>12</v>
      </c>
      <c r="B20" s="210" t="s">
        <v>60</v>
      </c>
      <c r="C20" s="210" t="s">
        <v>85</v>
      </c>
      <c r="D20" s="131" t="s">
        <v>139</v>
      </c>
      <c r="E20" s="131" t="s">
        <v>230</v>
      </c>
      <c r="F20" s="131" t="s">
        <v>193</v>
      </c>
      <c r="G20" s="213" t="s">
        <v>5</v>
      </c>
      <c r="H20" s="213" t="s">
        <v>7</v>
      </c>
      <c r="I20" s="213" t="s">
        <v>26</v>
      </c>
      <c r="J20" s="213" t="s">
        <v>3</v>
      </c>
      <c r="K20" s="7" t="s">
        <v>343</v>
      </c>
      <c r="L20" s="151" t="s">
        <v>344</v>
      </c>
      <c r="M20" s="152">
        <v>0.05</v>
      </c>
      <c r="N20" s="4" t="s">
        <v>345</v>
      </c>
      <c r="O20" s="4" t="s">
        <v>339</v>
      </c>
      <c r="P20" s="4" t="s">
        <v>456</v>
      </c>
      <c r="Q20" s="4" t="s">
        <v>350</v>
      </c>
      <c r="R20" s="4" t="s">
        <v>351</v>
      </c>
      <c r="S20" s="151">
        <v>43738</v>
      </c>
      <c r="T20" s="4" t="s">
        <v>338</v>
      </c>
      <c r="U20" s="17"/>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XEY20" s="31"/>
      <c r="XEZ20" s="31"/>
      <c r="XFA20" s="31"/>
    </row>
    <row r="21" spans="1:16381" s="4" customFormat="1" ht="30" x14ac:dyDescent="0.25">
      <c r="A21" s="238">
        <v>36</v>
      </c>
      <c r="B21" s="211" t="s">
        <v>61</v>
      </c>
      <c r="C21" s="211" t="s">
        <v>301</v>
      </c>
      <c r="D21" s="131" t="s">
        <v>139</v>
      </c>
      <c r="E21" s="131" t="s">
        <v>230</v>
      </c>
      <c r="F21" s="131" t="s">
        <v>192</v>
      </c>
      <c r="G21" s="213" t="s">
        <v>94</v>
      </c>
      <c r="H21" s="213" t="s">
        <v>10</v>
      </c>
      <c r="I21" s="213" t="s">
        <v>27</v>
      </c>
      <c r="J21" s="213" t="s">
        <v>3</v>
      </c>
      <c r="K21" s="7" t="s">
        <v>343</v>
      </c>
      <c r="L21" s="151" t="s">
        <v>344</v>
      </c>
      <c r="M21" s="152">
        <v>0.02</v>
      </c>
      <c r="N21" s="4" t="s">
        <v>374</v>
      </c>
      <c r="O21" s="4" t="s">
        <v>339</v>
      </c>
      <c r="P21" s="4" t="s">
        <v>375</v>
      </c>
      <c r="Q21" s="4" t="s">
        <v>350</v>
      </c>
      <c r="R21" s="4" t="s">
        <v>351</v>
      </c>
      <c r="S21" s="151">
        <v>43738</v>
      </c>
      <c r="T21" s="4" t="s">
        <v>338</v>
      </c>
      <c r="U21" s="17"/>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XEY21" s="31"/>
      <c r="XEZ21" s="31"/>
      <c r="XFA21" s="31"/>
    </row>
    <row r="22" spans="1:16381" s="207" customFormat="1" ht="45" x14ac:dyDescent="0.25">
      <c r="A22" s="238">
        <v>13</v>
      </c>
      <c r="B22" s="211" t="s">
        <v>62</v>
      </c>
      <c r="C22" s="211" t="s">
        <v>35</v>
      </c>
      <c r="D22" s="131" t="s">
        <v>141</v>
      </c>
      <c r="E22" s="131" t="s">
        <v>230</v>
      </c>
      <c r="F22" s="131" t="s">
        <v>192</v>
      </c>
      <c r="G22" s="213" t="s">
        <v>95</v>
      </c>
      <c r="H22" s="213" t="s">
        <v>4</v>
      </c>
      <c r="I22" s="213" t="s">
        <v>27</v>
      </c>
      <c r="J22" s="213" t="s">
        <v>3</v>
      </c>
      <c r="K22" s="7" t="s">
        <v>343</v>
      </c>
      <c r="L22" s="151" t="s">
        <v>344</v>
      </c>
      <c r="M22" s="207" t="s">
        <v>381</v>
      </c>
      <c r="N22" s="207" t="s">
        <v>382</v>
      </c>
      <c r="O22" s="4" t="s">
        <v>343</v>
      </c>
      <c r="P22" s="4" t="s">
        <v>383</v>
      </c>
      <c r="Q22" s="4" t="s">
        <v>350</v>
      </c>
      <c r="R22" s="4" t="s">
        <v>351</v>
      </c>
      <c r="S22" s="151">
        <v>43738</v>
      </c>
      <c r="T22" s="4" t="s">
        <v>338</v>
      </c>
      <c r="U22" s="220"/>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XEY22" s="9"/>
      <c r="XEZ22" s="9"/>
      <c r="XFA22" s="9"/>
    </row>
    <row r="23" spans="1:16381" s="207" customFormat="1" ht="45" x14ac:dyDescent="0.25">
      <c r="A23" s="238">
        <v>14</v>
      </c>
      <c r="B23" s="211" t="s">
        <v>63</v>
      </c>
      <c r="C23" s="211" t="s">
        <v>36</v>
      </c>
      <c r="D23" s="131" t="s">
        <v>141</v>
      </c>
      <c r="E23" s="131" t="s">
        <v>230</v>
      </c>
      <c r="F23" s="131" t="s">
        <v>192</v>
      </c>
      <c r="G23" s="213" t="s">
        <v>96</v>
      </c>
      <c r="H23" s="213" t="s">
        <v>4</v>
      </c>
      <c r="I23" s="213" t="s">
        <v>27</v>
      </c>
      <c r="J23" s="213" t="s">
        <v>3</v>
      </c>
      <c r="K23" s="7" t="s">
        <v>343</v>
      </c>
      <c r="L23" s="151" t="s">
        <v>344</v>
      </c>
      <c r="M23" s="207" t="s">
        <v>381</v>
      </c>
      <c r="N23" s="207" t="s">
        <v>381</v>
      </c>
      <c r="O23" s="4" t="s">
        <v>343</v>
      </c>
      <c r="P23" s="4" t="s">
        <v>384</v>
      </c>
      <c r="Q23" s="4" t="s">
        <v>350</v>
      </c>
      <c r="R23" s="4" t="s">
        <v>351</v>
      </c>
      <c r="S23" s="151">
        <v>43738</v>
      </c>
      <c r="T23" s="4" t="s">
        <v>338</v>
      </c>
      <c r="U23" s="220"/>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XEY23" s="9"/>
      <c r="XEZ23" s="9"/>
      <c r="XFA23" s="9"/>
    </row>
    <row r="24" spans="1:16381" s="207" customFormat="1" ht="225" x14ac:dyDescent="0.25">
      <c r="A24" s="238">
        <v>15</v>
      </c>
      <c r="B24" s="213" t="s">
        <v>212</v>
      </c>
      <c r="C24" s="211" t="s">
        <v>213</v>
      </c>
      <c r="D24" s="131" t="s">
        <v>142</v>
      </c>
      <c r="E24" s="131" t="s">
        <v>231</v>
      </c>
      <c r="F24" s="131" t="s">
        <v>173</v>
      </c>
      <c r="G24" s="213" t="s">
        <v>5</v>
      </c>
      <c r="H24" s="213" t="s">
        <v>4</v>
      </c>
      <c r="I24" s="213" t="s">
        <v>27</v>
      </c>
      <c r="J24" s="213" t="s">
        <v>3</v>
      </c>
      <c r="K24" s="7" t="s">
        <v>343</v>
      </c>
      <c r="L24" s="151" t="s">
        <v>388</v>
      </c>
      <c r="M24" s="182">
        <v>0.01</v>
      </c>
      <c r="N24" s="207" t="s">
        <v>345</v>
      </c>
      <c r="O24" s="4" t="s">
        <v>339</v>
      </c>
      <c r="P24" s="4" t="s">
        <v>389</v>
      </c>
      <c r="Q24" s="4" t="s">
        <v>350</v>
      </c>
      <c r="R24" s="4" t="s">
        <v>351</v>
      </c>
      <c r="S24" s="151">
        <v>43738</v>
      </c>
      <c r="T24" s="4" t="s">
        <v>338</v>
      </c>
      <c r="U24" s="220"/>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XEY24" s="9"/>
      <c r="XEZ24" s="9"/>
      <c r="XFA24" s="9"/>
    </row>
    <row r="25" spans="1:16381" s="207" customFormat="1" ht="75" x14ac:dyDescent="0.25">
      <c r="A25" s="238">
        <v>18</v>
      </c>
      <c r="B25" s="211" t="s">
        <v>214</v>
      </c>
      <c r="C25" s="211" t="s">
        <v>176</v>
      </c>
      <c r="D25" s="131" t="s">
        <v>142</v>
      </c>
      <c r="E25" s="131" t="s">
        <v>231</v>
      </c>
      <c r="F25" s="131" t="s">
        <v>173</v>
      </c>
      <c r="G25" s="213" t="s">
        <v>5</v>
      </c>
      <c r="H25" s="213" t="s">
        <v>4</v>
      </c>
      <c r="I25" s="213" t="s">
        <v>27</v>
      </c>
      <c r="J25" s="213" t="s">
        <v>3</v>
      </c>
      <c r="K25" s="7" t="s">
        <v>343</v>
      </c>
      <c r="L25" s="151" t="s">
        <v>388</v>
      </c>
      <c r="M25" s="182">
        <v>0.01</v>
      </c>
      <c r="N25" s="207" t="s">
        <v>374</v>
      </c>
      <c r="O25" s="4" t="s">
        <v>339</v>
      </c>
      <c r="P25" s="4" t="s">
        <v>392</v>
      </c>
      <c r="Q25" s="4" t="s">
        <v>350</v>
      </c>
      <c r="R25" s="4" t="s">
        <v>351</v>
      </c>
      <c r="S25" s="151">
        <v>43738</v>
      </c>
      <c r="T25" s="4" t="s">
        <v>338</v>
      </c>
      <c r="U25" s="220"/>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XEY25" s="9"/>
      <c r="XEZ25" s="9"/>
      <c r="XFA25" s="9"/>
    </row>
    <row r="26" spans="1:16381" s="208" customFormat="1" ht="60" x14ac:dyDescent="0.25">
      <c r="A26" s="238">
        <v>19</v>
      </c>
      <c r="B26" s="211" t="s">
        <v>114</v>
      </c>
      <c r="C26" s="211" t="s">
        <v>177</v>
      </c>
      <c r="D26" s="131" t="s">
        <v>142</v>
      </c>
      <c r="E26" s="131" t="s">
        <v>231</v>
      </c>
      <c r="F26" s="131" t="s">
        <v>173</v>
      </c>
      <c r="G26" s="211" t="s">
        <v>5</v>
      </c>
      <c r="H26" s="211" t="s">
        <v>4</v>
      </c>
      <c r="I26" s="211" t="s">
        <v>27</v>
      </c>
      <c r="J26" s="210" t="s">
        <v>0</v>
      </c>
      <c r="K26" s="5" t="s">
        <v>339</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32"/>
      <c r="XEZ26" s="32"/>
      <c r="XFA26" s="32"/>
    </row>
    <row r="27" spans="1:16381" s="208" customFormat="1" ht="60" x14ac:dyDescent="0.25">
      <c r="A27" s="65">
        <v>20</v>
      </c>
      <c r="B27" s="53" t="s">
        <v>191</v>
      </c>
      <c r="C27" s="211" t="s">
        <v>178</v>
      </c>
      <c r="D27" s="131" t="s">
        <v>142</v>
      </c>
      <c r="E27" s="131" t="s">
        <v>231</v>
      </c>
      <c r="F27" s="131" t="s">
        <v>173</v>
      </c>
      <c r="G27" s="211" t="s">
        <v>5</v>
      </c>
      <c r="H27" s="57" t="s">
        <v>4</v>
      </c>
      <c r="I27" s="211" t="s">
        <v>27</v>
      </c>
      <c r="J27" s="210" t="s">
        <v>0</v>
      </c>
      <c r="K27" s="208" t="s">
        <v>339</v>
      </c>
      <c r="M27" s="5"/>
      <c r="O27" s="5"/>
      <c r="Q27" s="5"/>
      <c r="S27" s="5"/>
      <c r="U27" s="5"/>
      <c r="W27" s="5"/>
      <c r="Y27" s="5"/>
      <c r="AA27" s="5"/>
      <c r="AC27" s="5"/>
      <c r="AE27" s="5"/>
      <c r="AG27" s="5"/>
      <c r="AI27" s="5"/>
      <c r="AK27" s="5"/>
      <c r="AM27" s="5"/>
      <c r="AO27" s="5"/>
      <c r="AQ27" s="5"/>
      <c r="AS27" s="5"/>
      <c r="AU27" s="5"/>
      <c r="AW27" s="5"/>
      <c r="AY27" s="5"/>
      <c r="BA27" s="5"/>
      <c r="BC27" s="5"/>
      <c r="BE27" s="5"/>
      <c r="BG27" s="5"/>
      <c r="BI27" s="5"/>
      <c r="BK27" s="5"/>
      <c r="BM27" s="5"/>
      <c r="BO27" s="5"/>
      <c r="BQ27" s="5"/>
      <c r="BS27" s="5"/>
      <c r="BU27" s="5"/>
      <c r="BW27" s="5"/>
      <c r="BY27" s="5"/>
      <c r="CA27" s="5"/>
      <c r="CC27" s="5"/>
      <c r="CE27" s="5"/>
      <c r="CG27" s="5"/>
      <c r="CI27" s="5"/>
      <c r="CK27" s="5"/>
      <c r="CM27" s="5"/>
      <c r="CO27" s="5"/>
      <c r="CQ27" s="5"/>
      <c r="CS27" s="5"/>
      <c r="CU27" s="5"/>
      <c r="CW27" s="5"/>
      <c r="CY27" s="5"/>
      <c r="DA27" s="5"/>
      <c r="DC27" s="5"/>
      <c r="DE27" s="5"/>
      <c r="DG27" s="5"/>
      <c r="DI27" s="5"/>
      <c r="DK27" s="5"/>
      <c r="DM27" s="5"/>
      <c r="DO27" s="5"/>
      <c r="DQ27" s="5"/>
      <c r="DS27" s="5"/>
      <c r="DU27" s="5"/>
      <c r="DW27" s="5"/>
      <c r="DY27" s="5"/>
      <c r="EA27" s="5"/>
      <c r="EC27" s="5"/>
      <c r="EE27" s="5"/>
      <c r="EG27" s="5"/>
      <c r="EI27" s="5"/>
      <c r="EK27" s="5"/>
      <c r="EM27" s="5"/>
      <c r="EO27" s="5"/>
      <c r="EQ27" s="5"/>
      <c r="ES27" s="5"/>
      <c r="EU27" s="5"/>
      <c r="EW27" s="5"/>
      <c r="EY27" s="5"/>
      <c r="FA27" s="5"/>
      <c r="FC27" s="5"/>
      <c r="FE27" s="5"/>
      <c r="FG27" s="5"/>
      <c r="FI27" s="5"/>
      <c r="FK27" s="5"/>
      <c r="FM27" s="5"/>
      <c r="FO27" s="5"/>
      <c r="FQ27" s="5"/>
      <c r="FS27" s="5"/>
      <c r="FU27" s="5"/>
      <c r="FW27" s="5"/>
      <c r="FY27" s="5"/>
      <c r="GA27" s="5"/>
      <c r="GC27" s="5"/>
      <c r="GE27" s="5"/>
      <c r="GG27" s="5"/>
      <c r="GI27" s="5"/>
      <c r="GK27" s="5"/>
      <c r="GM27" s="5"/>
      <c r="GO27" s="5"/>
      <c r="GQ27" s="5"/>
      <c r="GS27" s="5"/>
      <c r="GU27" s="5"/>
      <c r="GW27" s="5"/>
      <c r="GY27" s="5"/>
      <c r="HA27" s="5"/>
      <c r="HC27" s="5"/>
      <c r="HE27" s="5"/>
      <c r="HG27" s="5"/>
      <c r="HI27" s="5"/>
      <c r="HK27" s="5"/>
      <c r="HM27" s="5"/>
      <c r="HO27" s="5"/>
      <c r="HQ27" s="5"/>
      <c r="HS27" s="5"/>
      <c r="HU27" s="5"/>
      <c r="HW27" s="5"/>
      <c r="HY27" s="5"/>
      <c r="IA27" s="5"/>
      <c r="IC27" s="5"/>
      <c r="IE27" s="5"/>
      <c r="IG27" s="5"/>
      <c r="II27" s="5"/>
      <c r="IK27" s="5"/>
      <c r="IM27" s="5"/>
      <c r="IO27" s="5"/>
      <c r="IQ27" s="5"/>
      <c r="IS27" s="5"/>
      <c r="IU27" s="5"/>
      <c r="IW27" s="5"/>
      <c r="IY27" s="5"/>
      <c r="JA27" s="5"/>
      <c r="JC27" s="5"/>
      <c r="JE27" s="5"/>
      <c r="JG27" s="5"/>
      <c r="JI27" s="5"/>
      <c r="JK27" s="5"/>
      <c r="JM27" s="5"/>
      <c r="JO27" s="5"/>
      <c r="JQ27" s="5"/>
      <c r="JS27" s="5"/>
      <c r="JU27" s="5"/>
      <c r="JW27" s="5"/>
      <c r="JY27" s="5"/>
      <c r="KA27" s="5"/>
      <c r="KC27" s="5"/>
      <c r="KE27" s="5"/>
      <c r="KG27" s="5"/>
      <c r="KI27" s="5"/>
      <c r="KK27" s="5"/>
      <c r="KM27" s="5"/>
      <c r="KO27" s="5"/>
      <c r="KQ27" s="5"/>
      <c r="KS27" s="5"/>
      <c r="KU27" s="5"/>
      <c r="KW27" s="5"/>
      <c r="KY27" s="5"/>
      <c r="LA27" s="5"/>
      <c r="LC27" s="5"/>
      <c r="LE27" s="5"/>
      <c r="LG27" s="5"/>
      <c r="LI27" s="5"/>
      <c r="LK27" s="5"/>
      <c r="LM27" s="5"/>
      <c r="LO27" s="5"/>
      <c r="LQ27" s="5"/>
      <c r="LS27" s="5"/>
      <c r="LU27" s="5"/>
      <c r="LW27" s="5"/>
      <c r="LY27" s="5"/>
      <c r="MA27" s="5"/>
      <c r="MC27" s="5"/>
      <c r="ME27" s="5"/>
      <c r="MG27" s="5"/>
      <c r="MI27" s="5"/>
      <c r="MK27" s="5"/>
      <c r="MM27" s="5"/>
      <c r="MO27" s="5"/>
      <c r="MQ27" s="5"/>
      <c r="MS27" s="5"/>
      <c r="MU27" s="5"/>
      <c r="MW27" s="5"/>
      <c r="MY27" s="5"/>
      <c r="NA27" s="5"/>
      <c r="NC27" s="5"/>
      <c r="NE27" s="5"/>
      <c r="NG27" s="5"/>
      <c r="NI27" s="5"/>
      <c r="NK27" s="5"/>
      <c r="NM27" s="5"/>
      <c r="NO27" s="5"/>
      <c r="NQ27" s="5"/>
      <c r="NS27" s="5"/>
      <c r="NU27" s="5"/>
      <c r="NW27" s="5"/>
      <c r="NY27" s="5"/>
      <c r="OA27" s="5"/>
      <c r="OC27" s="5"/>
      <c r="OE27" s="5"/>
      <c r="OG27" s="5"/>
      <c r="OI27" s="5"/>
      <c r="OK27" s="5"/>
      <c r="OM27" s="5"/>
      <c r="OO27" s="5"/>
      <c r="OQ27" s="5"/>
      <c r="OS27" s="5"/>
      <c r="OU27" s="5"/>
      <c r="OW27" s="5"/>
      <c r="OY27" s="5"/>
      <c r="PA27" s="5"/>
      <c r="PC27" s="5"/>
      <c r="PE27" s="5"/>
      <c r="PG27" s="5"/>
      <c r="PI27" s="5"/>
      <c r="PK27" s="5"/>
      <c r="PM27" s="5"/>
      <c r="PO27" s="5"/>
      <c r="PQ27" s="5"/>
      <c r="PS27" s="5"/>
      <c r="PU27" s="5"/>
      <c r="PW27" s="5"/>
      <c r="PY27" s="5"/>
      <c r="QA27" s="5"/>
      <c r="QC27" s="5"/>
      <c r="QE27" s="5"/>
      <c r="QG27" s="5"/>
      <c r="QI27" s="5"/>
      <c r="QK27" s="5"/>
      <c r="QM27" s="5"/>
      <c r="QO27" s="5"/>
      <c r="QQ27" s="5"/>
      <c r="QS27" s="5"/>
      <c r="QU27" s="5"/>
      <c r="QW27" s="5"/>
      <c r="QY27" s="5"/>
      <c r="RA27" s="5"/>
      <c r="RC27" s="5"/>
      <c r="RE27" s="5"/>
      <c r="RG27" s="5"/>
      <c r="RI27" s="5"/>
      <c r="RK27" s="5"/>
      <c r="RM27" s="5"/>
      <c r="RO27" s="5"/>
      <c r="RQ27" s="5"/>
      <c r="RS27" s="5"/>
      <c r="RU27" s="5"/>
      <c r="RW27" s="5"/>
      <c r="RY27" s="5"/>
      <c r="SA27" s="5"/>
      <c r="SC27" s="5"/>
      <c r="SE27" s="5"/>
      <c r="SG27" s="5"/>
      <c r="SI27" s="5"/>
      <c r="SK27" s="5"/>
      <c r="SM27" s="5"/>
      <c r="SO27" s="5"/>
      <c r="SQ27" s="5"/>
      <c r="SS27" s="5"/>
      <c r="SU27" s="5"/>
      <c r="SW27" s="5"/>
      <c r="SY27" s="5"/>
      <c r="TA27" s="5"/>
      <c r="TC27" s="5"/>
      <c r="TE27" s="5"/>
      <c r="TG27" s="5"/>
      <c r="TI27" s="5"/>
      <c r="TK27" s="5"/>
      <c r="TM27" s="5"/>
      <c r="TO27" s="5"/>
      <c r="TQ27" s="5"/>
      <c r="TS27" s="5"/>
      <c r="TU27" s="5"/>
      <c r="TW27" s="5"/>
      <c r="TY27" s="5"/>
      <c r="UA27" s="5"/>
      <c r="UC27" s="5"/>
      <c r="UE27" s="5"/>
      <c r="UG27" s="5"/>
      <c r="UI27" s="5"/>
      <c r="UK27" s="5"/>
      <c r="UM27" s="5"/>
      <c r="UO27" s="5"/>
      <c r="UQ27" s="5"/>
      <c r="US27" s="5"/>
      <c r="UU27" s="5"/>
      <c r="UW27" s="5"/>
      <c r="UY27" s="5"/>
      <c r="VA27" s="5"/>
      <c r="VC27" s="5"/>
      <c r="VE27" s="5"/>
      <c r="VG27" s="5"/>
      <c r="VI27" s="5"/>
      <c r="VK27" s="5"/>
      <c r="VM27" s="5"/>
      <c r="VO27" s="5"/>
      <c r="VQ27" s="5"/>
      <c r="VS27" s="5"/>
      <c r="VU27" s="5"/>
      <c r="VW27" s="5"/>
      <c r="VY27" s="5"/>
      <c r="WA27" s="5"/>
      <c r="WC27" s="5"/>
      <c r="WE27" s="5"/>
      <c r="WG27" s="5"/>
      <c r="WI27" s="5"/>
      <c r="WK27" s="5"/>
      <c r="WM27" s="5"/>
      <c r="WO27" s="5"/>
      <c r="WQ27" s="5"/>
      <c r="WS27" s="5"/>
      <c r="WU27" s="5"/>
      <c r="WW27" s="5"/>
      <c r="WY27" s="5"/>
      <c r="XA27" s="5"/>
      <c r="XC27" s="5"/>
      <c r="XE27" s="5"/>
      <c r="XG27" s="5"/>
      <c r="XI27" s="5"/>
      <c r="XK27" s="5"/>
      <c r="XM27" s="5"/>
      <c r="XO27" s="5"/>
      <c r="XQ27" s="5"/>
      <c r="XS27" s="5"/>
      <c r="XU27" s="5"/>
      <c r="XW27" s="5"/>
      <c r="XY27" s="5"/>
      <c r="YA27" s="5"/>
      <c r="YC27" s="5"/>
      <c r="YE27" s="5"/>
      <c r="YG27" s="5"/>
      <c r="YI27" s="5"/>
      <c r="YK27" s="5"/>
      <c r="YM27" s="5"/>
      <c r="YO27" s="5"/>
      <c r="YQ27" s="5"/>
      <c r="YS27" s="5"/>
      <c r="YU27" s="5"/>
      <c r="YW27" s="5"/>
      <c r="YY27" s="5"/>
      <c r="ZA27" s="5"/>
      <c r="ZC27" s="5"/>
      <c r="ZE27" s="5"/>
      <c r="ZG27" s="5"/>
      <c r="ZI27" s="5"/>
      <c r="ZK27" s="5"/>
      <c r="ZM27" s="5"/>
      <c r="ZO27" s="5"/>
      <c r="ZQ27" s="5"/>
      <c r="ZS27" s="5"/>
      <c r="ZU27" s="5"/>
      <c r="ZW27" s="5"/>
      <c r="ZY27" s="5"/>
      <c r="AAA27" s="5"/>
      <c r="AAC27" s="5"/>
      <c r="AAE27" s="5"/>
      <c r="AAG27" s="5"/>
      <c r="AAI27" s="5"/>
      <c r="AAK27" s="5"/>
      <c r="AAM27" s="5"/>
      <c r="AAO27" s="5"/>
      <c r="AAQ27" s="5"/>
      <c r="AAS27" s="5"/>
      <c r="AAU27" s="5"/>
      <c r="AAW27" s="5"/>
      <c r="AAY27" s="5"/>
      <c r="ABA27" s="5"/>
      <c r="ABC27" s="5"/>
      <c r="ABE27" s="5"/>
      <c r="ABG27" s="5"/>
      <c r="ABI27" s="5"/>
      <c r="ABK27" s="5"/>
      <c r="ABM27" s="5"/>
      <c r="ABO27" s="5"/>
      <c r="ABQ27" s="5"/>
      <c r="ABS27" s="5"/>
      <c r="ABU27" s="5"/>
      <c r="ABW27" s="5"/>
      <c r="ABY27" s="5"/>
      <c r="ACA27" s="5"/>
      <c r="ACC27" s="5"/>
      <c r="ACE27" s="5"/>
      <c r="ACG27" s="5"/>
      <c r="ACI27" s="5"/>
      <c r="ACK27" s="5"/>
      <c r="ACM27" s="5"/>
      <c r="ACO27" s="5"/>
      <c r="ACQ27" s="5"/>
      <c r="ACS27" s="5"/>
      <c r="ACU27" s="5"/>
      <c r="ACW27" s="5"/>
      <c r="ACY27" s="5"/>
      <c r="ADA27" s="5"/>
      <c r="ADC27" s="5"/>
      <c r="ADE27" s="5"/>
      <c r="ADG27" s="5"/>
      <c r="ADI27" s="5"/>
      <c r="ADK27" s="5"/>
      <c r="ADM27" s="5"/>
      <c r="ADO27" s="5"/>
      <c r="ADQ27" s="5"/>
      <c r="ADS27" s="5"/>
      <c r="ADU27" s="5"/>
      <c r="ADW27" s="5"/>
      <c r="ADY27" s="5"/>
      <c r="AEA27" s="5"/>
      <c r="AEC27" s="5"/>
      <c r="AEE27" s="5"/>
      <c r="AEG27" s="5"/>
      <c r="AEI27" s="5"/>
      <c r="AEK27" s="5"/>
      <c r="AEM27" s="5"/>
      <c r="AEO27" s="5"/>
      <c r="AEQ27" s="5"/>
      <c r="AES27" s="5"/>
      <c r="AEU27" s="5"/>
      <c r="AEW27" s="5"/>
      <c r="AEY27" s="5"/>
      <c r="AFA27" s="5"/>
      <c r="AFC27" s="5"/>
      <c r="AFE27" s="5"/>
      <c r="AFG27" s="5"/>
      <c r="AFI27" s="5"/>
      <c r="AFK27" s="5"/>
      <c r="AFM27" s="5"/>
      <c r="AFO27" s="5"/>
      <c r="AFQ27" s="5"/>
      <c r="AFS27" s="5"/>
      <c r="AFU27" s="5"/>
      <c r="AFW27" s="5"/>
      <c r="AFY27" s="5"/>
      <c r="AGA27" s="5"/>
      <c r="AGC27" s="5"/>
      <c r="AGE27" s="5"/>
      <c r="AGG27" s="5"/>
      <c r="AGI27" s="5"/>
      <c r="AGK27" s="5"/>
      <c r="AGM27" s="5"/>
      <c r="AGO27" s="5"/>
      <c r="AGQ27" s="5"/>
      <c r="AGS27" s="5"/>
      <c r="AGU27" s="5"/>
      <c r="AGW27" s="5"/>
      <c r="AGY27" s="5"/>
      <c r="AHA27" s="5"/>
      <c r="AHC27" s="5"/>
      <c r="AHE27" s="5"/>
      <c r="AHG27" s="5"/>
      <c r="AHI27" s="5"/>
      <c r="AHK27" s="5"/>
      <c r="AHM27" s="5"/>
      <c r="AHO27" s="5"/>
      <c r="AHQ27" s="5"/>
      <c r="AHS27" s="5"/>
      <c r="AHU27" s="5"/>
      <c r="AHW27" s="5"/>
      <c r="AHY27" s="5"/>
      <c r="AIA27" s="5"/>
      <c r="AIC27" s="5"/>
      <c r="AIE27" s="5"/>
      <c r="AIG27" s="5"/>
      <c r="AII27" s="5"/>
      <c r="AIK27" s="5"/>
      <c r="AIM27" s="5"/>
      <c r="AIO27" s="5"/>
      <c r="AIQ27" s="5"/>
      <c r="AIS27" s="5"/>
      <c r="AIU27" s="5"/>
      <c r="AIW27" s="5"/>
      <c r="AIY27" s="5"/>
      <c r="AJA27" s="5"/>
      <c r="AJC27" s="5"/>
      <c r="AJE27" s="5"/>
      <c r="AJG27" s="5"/>
      <c r="AJI27" s="5"/>
      <c r="AJK27" s="5"/>
      <c r="AJM27" s="5"/>
      <c r="AJO27" s="5"/>
      <c r="AJQ27" s="5"/>
      <c r="AJS27" s="5"/>
      <c r="AJU27" s="5"/>
      <c r="AJW27" s="5"/>
      <c r="AJY27" s="5"/>
      <c r="AKA27" s="5"/>
      <c r="AKC27" s="5"/>
      <c r="AKE27" s="5"/>
      <c r="AKG27" s="5"/>
      <c r="AKI27" s="5"/>
      <c r="AKK27" s="5"/>
      <c r="AKM27" s="5"/>
      <c r="AKO27" s="5"/>
      <c r="AKQ27" s="5"/>
      <c r="AKS27" s="5"/>
      <c r="AKU27" s="5"/>
      <c r="AKW27" s="5"/>
      <c r="AKY27" s="5"/>
      <c r="ALA27" s="5"/>
      <c r="ALC27" s="5"/>
      <c r="ALE27" s="5"/>
      <c r="ALG27" s="5"/>
      <c r="ALI27" s="5"/>
      <c r="ALK27" s="5"/>
      <c r="ALM27" s="5"/>
      <c r="ALO27" s="5"/>
      <c r="ALQ27" s="5"/>
      <c r="ALS27" s="5"/>
      <c r="ALU27" s="5"/>
      <c r="ALW27" s="5"/>
      <c r="ALY27" s="5"/>
      <c r="AMA27" s="5"/>
      <c r="AMC27" s="5"/>
      <c r="AME27" s="5"/>
      <c r="AMG27" s="5"/>
      <c r="AMI27" s="5"/>
      <c r="AMK27" s="5"/>
      <c r="AMM27" s="5"/>
      <c r="AMO27" s="5"/>
      <c r="AMQ27" s="5"/>
      <c r="AMS27" s="5"/>
      <c r="AMU27" s="5"/>
      <c r="AMW27" s="5"/>
      <c r="AMY27" s="5"/>
      <c r="ANA27" s="5"/>
      <c r="ANC27" s="5"/>
      <c r="ANE27" s="5"/>
      <c r="ANG27" s="5"/>
      <c r="ANI27" s="5"/>
      <c r="ANK27" s="5"/>
      <c r="ANM27" s="5"/>
      <c r="ANO27" s="5"/>
      <c r="ANQ27" s="5"/>
      <c r="ANS27" s="5"/>
      <c r="ANU27" s="5"/>
      <c r="ANW27" s="5"/>
      <c r="ANY27" s="5"/>
      <c r="AOA27" s="5"/>
      <c r="AOC27" s="5"/>
      <c r="AOE27" s="5"/>
      <c r="AOG27" s="5"/>
      <c r="AOI27" s="5"/>
      <c r="AOK27" s="5"/>
      <c r="AOM27" s="5"/>
      <c r="AOO27" s="5"/>
      <c r="AOQ27" s="5"/>
      <c r="AOS27" s="5"/>
      <c r="AOU27" s="5"/>
      <c r="AOW27" s="5"/>
      <c r="AOY27" s="5"/>
      <c r="APA27" s="5"/>
      <c r="APC27" s="5"/>
      <c r="APE27" s="5"/>
      <c r="APG27" s="5"/>
      <c r="API27" s="5"/>
      <c r="APK27" s="5"/>
      <c r="APM27" s="5"/>
      <c r="APO27" s="5"/>
      <c r="APQ27" s="5"/>
      <c r="APS27" s="5"/>
      <c r="APU27" s="5"/>
      <c r="APW27" s="5"/>
      <c r="APY27" s="5"/>
      <c r="AQA27" s="5"/>
      <c r="AQC27" s="5"/>
      <c r="AQE27" s="5"/>
      <c r="AQG27" s="5"/>
      <c r="AQI27" s="5"/>
      <c r="AQK27" s="5"/>
      <c r="AQM27" s="5"/>
      <c r="AQO27" s="5"/>
      <c r="AQQ27" s="5"/>
      <c r="AQS27" s="5"/>
      <c r="AQU27" s="5"/>
      <c r="AQW27" s="5"/>
      <c r="AQY27" s="5"/>
      <c r="ARA27" s="5"/>
      <c r="ARC27" s="5"/>
      <c r="ARE27" s="5"/>
      <c r="ARG27" s="5"/>
      <c r="ARI27" s="5"/>
      <c r="ARK27" s="5"/>
      <c r="ARM27" s="5"/>
      <c r="ARO27" s="5"/>
      <c r="ARQ27" s="5"/>
      <c r="ARS27" s="5"/>
      <c r="ARU27" s="5"/>
      <c r="ARW27" s="5"/>
      <c r="ARY27" s="5"/>
      <c r="ASA27" s="5"/>
      <c r="ASC27" s="5"/>
      <c r="ASE27" s="5"/>
      <c r="ASG27" s="5"/>
      <c r="ASI27" s="5"/>
      <c r="ASK27" s="5"/>
      <c r="ASM27" s="5"/>
      <c r="ASO27" s="5"/>
      <c r="ASQ27" s="5"/>
      <c r="ASS27" s="5"/>
      <c r="ASU27" s="5"/>
      <c r="ASW27" s="5"/>
      <c r="ASY27" s="5"/>
      <c r="ATA27" s="5"/>
      <c r="ATC27" s="5"/>
      <c r="ATE27" s="5"/>
      <c r="ATG27" s="5"/>
      <c r="ATI27" s="5"/>
      <c r="ATK27" s="5"/>
      <c r="ATM27" s="5"/>
      <c r="ATO27" s="5"/>
      <c r="ATQ27" s="5"/>
      <c r="ATS27" s="5"/>
      <c r="ATU27" s="5"/>
      <c r="ATW27" s="5"/>
      <c r="ATY27" s="5"/>
      <c r="AUA27" s="5"/>
      <c r="AUC27" s="5"/>
      <c r="AUE27" s="5"/>
      <c r="AUG27" s="5"/>
      <c r="AUI27" s="5"/>
      <c r="AUK27" s="5"/>
      <c r="AUM27" s="5"/>
      <c r="AUO27" s="5"/>
      <c r="AUQ27" s="5"/>
      <c r="AUS27" s="5"/>
      <c r="AUU27" s="5"/>
      <c r="AUW27" s="5"/>
      <c r="AUY27" s="5"/>
      <c r="AVA27" s="5"/>
      <c r="AVC27" s="5"/>
      <c r="AVE27" s="5"/>
      <c r="AVG27" s="5"/>
      <c r="AVI27" s="5"/>
      <c r="AVK27" s="5"/>
      <c r="AVM27" s="5"/>
      <c r="AVO27" s="5"/>
      <c r="AVQ27" s="5"/>
      <c r="AVS27" s="5"/>
      <c r="AVU27" s="5"/>
      <c r="AVW27" s="5"/>
      <c r="AVY27" s="5"/>
      <c r="AWA27" s="5"/>
      <c r="AWC27" s="5"/>
      <c r="AWE27" s="5"/>
      <c r="AWG27" s="5"/>
      <c r="AWI27" s="5"/>
      <c r="AWK27" s="5"/>
      <c r="AWM27" s="5"/>
      <c r="AWO27" s="5"/>
      <c r="AWQ27" s="5"/>
      <c r="AWS27" s="5"/>
      <c r="AWU27" s="5"/>
      <c r="AWW27" s="5"/>
      <c r="AWY27" s="5"/>
      <c r="AXA27" s="5"/>
      <c r="AXC27" s="5"/>
      <c r="AXE27" s="5"/>
      <c r="AXG27" s="5"/>
      <c r="AXI27" s="5"/>
      <c r="AXK27" s="5"/>
      <c r="AXM27" s="5"/>
      <c r="AXO27" s="5"/>
      <c r="AXQ27" s="5"/>
      <c r="AXS27" s="5"/>
      <c r="AXU27" s="5"/>
      <c r="AXW27" s="5"/>
      <c r="AXY27" s="5"/>
      <c r="AYA27" s="5"/>
      <c r="AYC27" s="5"/>
      <c r="AYE27" s="5"/>
      <c r="AYG27" s="5"/>
      <c r="AYI27" s="5"/>
      <c r="AYK27" s="5"/>
      <c r="AYM27" s="5"/>
      <c r="AYO27" s="5"/>
      <c r="AYQ27" s="5"/>
      <c r="AYS27" s="5"/>
      <c r="AYU27" s="5"/>
      <c r="AYW27" s="5"/>
      <c r="AYY27" s="5"/>
      <c r="AZA27" s="5"/>
      <c r="AZC27" s="5"/>
      <c r="AZE27" s="5"/>
      <c r="AZG27" s="5"/>
      <c r="AZI27" s="5"/>
      <c r="AZK27" s="5"/>
      <c r="AZM27" s="5"/>
      <c r="AZO27" s="5"/>
      <c r="AZQ27" s="5"/>
      <c r="AZS27" s="5"/>
      <c r="AZU27" s="5"/>
      <c r="AZW27" s="5"/>
      <c r="AZY27" s="5"/>
      <c r="BAA27" s="5"/>
      <c r="BAC27" s="5"/>
      <c r="BAE27" s="5"/>
      <c r="BAG27" s="5"/>
      <c r="BAI27" s="5"/>
      <c r="BAK27" s="5"/>
      <c r="BAM27" s="5"/>
      <c r="BAO27" s="5"/>
      <c r="BAQ27" s="5"/>
      <c r="BAS27" s="5"/>
      <c r="BAU27" s="5"/>
      <c r="BAW27" s="5"/>
      <c r="BAY27" s="5"/>
      <c r="BBA27" s="5"/>
      <c r="BBC27" s="5"/>
      <c r="BBE27" s="5"/>
      <c r="BBG27" s="5"/>
      <c r="BBI27" s="5"/>
      <c r="BBK27" s="5"/>
      <c r="BBM27" s="5"/>
      <c r="BBO27" s="5"/>
      <c r="BBQ27" s="5"/>
      <c r="BBS27" s="5"/>
      <c r="BBU27" s="5"/>
      <c r="BBW27" s="5"/>
      <c r="BBY27" s="5"/>
      <c r="BCA27" s="5"/>
      <c r="BCC27" s="5"/>
      <c r="BCE27" s="5"/>
      <c r="BCG27" s="5"/>
      <c r="BCI27" s="5"/>
      <c r="BCK27" s="5"/>
      <c r="BCM27" s="5"/>
      <c r="BCO27" s="5"/>
      <c r="BCQ27" s="5"/>
      <c r="BCS27" s="5"/>
      <c r="BCU27" s="5"/>
      <c r="BCW27" s="5"/>
      <c r="BCY27" s="5"/>
      <c r="BDA27" s="5"/>
      <c r="BDC27" s="5"/>
      <c r="BDE27" s="5"/>
      <c r="BDG27" s="5"/>
      <c r="BDI27" s="5"/>
      <c r="BDK27" s="5"/>
      <c r="BDM27" s="5"/>
      <c r="BDO27" s="5"/>
      <c r="BDQ27" s="5"/>
      <c r="BDS27" s="5"/>
      <c r="BDU27" s="5"/>
      <c r="BDW27" s="5"/>
      <c r="BDY27" s="5"/>
      <c r="BEA27" s="5"/>
      <c r="BEC27" s="5"/>
      <c r="BEE27" s="5"/>
      <c r="BEG27" s="5"/>
      <c r="BEI27" s="5"/>
      <c r="BEK27" s="5"/>
      <c r="BEM27" s="5"/>
      <c r="BEO27" s="5"/>
      <c r="BEQ27" s="5"/>
      <c r="BES27" s="5"/>
      <c r="BEU27" s="5"/>
      <c r="BEW27" s="5"/>
      <c r="BEY27" s="5"/>
      <c r="BFA27" s="5"/>
      <c r="BFC27" s="5"/>
      <c r="BFE27" s="5"/>
      <c r="BFG27" s="5"/>
      <c r="BFI27" s="5"/>
      <c r="BFK27" s="5"/>
      <c r="BFM27" s="5"/>
      <c r="BFO27" s="5"/>
      <c r="BFQ27" s="5"/>
      <c r="BFS27" s="5"/>
      <c r="BFU27" s="5"/>
      <c r="BFW27" s="5"/>
      <c r="BFY27" s="5"/>
      <c r="BGA27" s="5"/>
      <c r="BGC27" s="5"/>
      <c r="BGE27" s="5"/>
      <c r="BGG27" s="5"/>
      <c r="BGI27" s="5"/>
      <c r="BGK27" s="5"/>
      <c r="BGM27" s="5"/>
      <c r="BGO27" s="5"/>
      <c r="BGQ27" s="5"/>
      <c r="BGS27" s="5"/>
      <c r="BGU27" s="5"/>
      <c r="BGW27" s="5"/>
      <c r="BGY27" s="5"/>
      <c r="BHA27" s="5"/>
      <c r="BHC27" s="5"/>
      <c r="BHE27" s="5"/>
      <c r="BHG27" s="5"/>
      <c r="BHI27" s="5"/>
      <c r="BHK27" s="5"/>
      <c r="BHM27" s="5"/>
      <c r="BHO27" s="5"/>
      <c r="BHQ27" s="5"/>
      <c r="BHS27" s="5"/>
      <c r="BHU27" s="5"/>
      <c r="BHW27" s="5"/>
      <c r="BHY27" s="5"/>
      <c r="BIA27" s="5"/>
      <c r="BIC27" s="5"/>
      <c r="BIE27" s="5"/>
      <c r="BIG27" s="5"/>
      <c r="BII27" s="5"/>
      <c r="BIK27" s="5"/>
      <c r="BIM27" s="5"/>
      <c r="BIO27" s="5"/>
      <c r="BIQ27" s="5"/>
      <c r="BIS27" s="5"/>
      <c r="BIU27" s="5"/>
      <c r="BIW27" s="5"/>
      <c r="BIY27" s="5"/>
      <c r="BJA27" s="5"/>
      <c r="BJC27" s="5"/>
      <c r="BJE27" s="5"/>
      <c r="BJG27" s="5"/>
      <c r="BJI27" s="5"/>
      <c r="BJK27" s="5"/>
      <c r="BJM27" s="5"/>
      <c r="BJO27" s="5"/>
      <c r="BJQ27" s="5"/>
      <c r="BJS27" s="5"/>
      <c r="BJU27" s="5"/>
      <c r="BJW27" s="5"/>
      <c r="BJY27" s="5"/>
      <c r="BKA27" s="5"/>
      <c r="BKC27" s="5"/>
      <c r="BKE27" s="5"/>
      <c r="BKG27" s="5"/>
      <c r="BKI27" s="5"/>
      <c r="BKK27" s="5"/>
      <c r="BKM27" s="5"/>
      <c r="BKO27" s="5"/>
      <c r="BKQ27" s="5"/>
      <c r="BKS27" s="5"/>
      <c r="BKU27" s="5"/>
      <c r="BKW27" s="5"/>
      <c r="BKY27" s="5"/>
      <c r="BLA27" s="5"/>
      <c r="BLC27" s="5"/>
      <c r="BLE27" s="5"/>
      <c r="BLG27" s="5"/>
      <c r="BLI27" s="5"/>
      <c r="BLK27" s="5"/>
      <c r="BLM27" s="5"/>
      <c r="BLO27" s="5"/>
      <c r="BLQ27" s="5"/>
      <c r="BLS27" s="5"/>
      <c r="BLU27" s="5"/>
      <c r="BLW27" s="5"/>
      <c r="BLY27" s="5"/>
      <c r="BMA27" s="5"/>
      <c r="BMC27" s="5"/>
      <c r="BME27" s="5"/>
      <c r="BMG27" s="5"/>
      <c r="BMI27" s="5"/>
      <c r="BMK27" s="5"/>
      <c r="BMM27" s="5"/>
      <c r="BMO27" s="5"/>
      <c r="BMQ27" s="5"/>
      <c r="BMS27" s="5"/>
      <c r="BMU27" s="5"/>
      <c r="BMW27" s="5"/>
      <c r="BMY27" s="5"/>
      <c r="BNA27" s="5"/>
      <c r="BNC27" s="5"/>
      <c r="BNE27" s="5"/>
      <c r="BNG27" s="5"/>
      <c r="BNI27" s="5"/>
      <c r="BNK27" s="5"/>
      <c r="BNM27" s="5"/>
      <c r="BNO27" s="5"/>
      <c r="BNQ27" s="5"/>
      <c r="BNS27" s="5"/>
      <c r="BNU27" s="5"/>
      <c r="BNW27" s="5"/>
      <c r="BNY27" s="5"/>
      <c r="BOA27" s="5"/>
      <c r="BOC27" s="5"/>
      <c r="BOE27" s="5"/>
      <c r="BOG27" s="5"/>
      <c r="BOI27" s="5"/>
      <c r="BOK27" s="5"/>
      <c r="BOM27" s="5"/>
      <c r="BOO27" s="5"/>
      <c r="BOQ27" s="5"/>
      <c r="BOS27" s="5"/>
      <c r="BOU27" s="5"/>
      <c r="BOW27" s="5"/>
      <c r="BOY27" s="5"/>
      <c r="BPA27" s="5"/>
      <c r="BPC27" s="5"/>
      <c r="BPE27" s="5"/>
      <c r="BPG27" s="5"/>
      <c r="BPI27" s="5"/>
      <c r="BPK27" s="5"/>
      <c r="BPM27" s="5"/>
      <c r="BPO27" s="5"/>
      <c r="BPQ27" s="5"/>
      <c r="BPS27" s="5"/>
      <c r="BPU27" s="5"/>
      <c r="BPW27" s="5"/>
      <c r="BPY27" s="5"/>
      <c r="BQA27" s="5"/>
      <c r="BQC27" s="5"/>
      <c r="BQE27" s="5"/>
      <c r="BQG27" s="5"/>
      <c r="BQI27" s="5"/>
      <c r="BQK27" s="5"/>
      <c r="BQM27" s="5"/>
      <c r="BQO27" s="5"/>
      <c r="BQQ27" s="5"/>
      <c r="BQS27" s="5"/>
      <c r="BQU27" s="5"/>
      <c r="BQW27" s="5"/>
      <c r="BQY27" s="5"/>
      <c r="BRA27" s="5"/>
      <c r="BRC27" s="5"/>
      <c r="BRE27" s="5"/>
      <c r="BRG27" s="5"/>
      <c r="BRI27" s="5"/>
      <c r="BRK27" s="5"/>
      <c r="BRM27" s="5"/>
      <c r="BRO27" s="5"/>
      <c r="BRQ27" s="5"/>
      <c r="BRS27" s="5"/>
      <c r="BRU27" s="5"/>
      <c r="BRW27" s="5"/>
      <c r="BRY27" s="5"/>
      <c r="BSA27" s="5"/>
      <c r="BSC27" s="5"/>
      <c r="BSE27" s="5"/>
      <c r="BSG27" s="5"/>
      <c r="BSI27" s="5"/>
      <c r="BSK27" s="5"/>
      <c r="BSM27" s="5"/>
      <c r="BSO27" s="5"/>
      <c r="BSQ27" s="5"/>
      <c r="BSS27" s="5"/>
      <c r="BSU27" s="5"/>
      <c r="BSW27" s="5"/>
      <c r="BSY27" s="5"/>
      <c r="BTA27" s="5"/>
      <c r="BTC27" s="5"/>
      <c r="BTE27" s="5"/>
      <c r="BTG27" s="5"/>
      <c r="BTI27" s="5"/>
      <c r="BTK27" s="5"/>
      <c r="BTM27" s="5"/>
      <c r="BTO27" s="5"/>
      <c r="BTQ27" s="5"/>
      <c r="BTS27" s="5"/>
      <c r="BTU27" s="5"/>
      <c r="BTW27" s="5"/>
      <c r="BTY27" s="5"/>
      <c r="BUA27" s="5"/>
      <c r="BUC27" s="5"/>
      <c r="BUE27" s="5"/>
      <c r="BUG27" s="5"/>
      <c r="BUI27" s="5"/>
      <c r="BUK27" s="5"/>
      <c r="BUM27" s="5"/>
      <c r="BUO27" s="5"/>
      <c r="BUQ27" s="5"/>
      <c r="BUS27" s="5"/>
      <c r="BUU27" s="5"/>
      <c r="BUW27" s="5"/>
      <c r="BUY27" s="5"/>
      <c r="BVA27" s="5"/>
      <c r="BVC27" s="5"/>
      <c r="BVE27" s="5"/>
      <c r="BVG27" s="5"/>
      <c r="BVI27" s="5"/>
      <c r="BVK27" s="5"/>
      <c r="BVM27" s="5"/>
      <c r="BVO27" s="5"/>
      <c r="BVQ27" s="5"/>
      <c r="BVS27" s="5"/>
      <c r="BVU27" s="5"/>
      <c r="BVW27" s="5"/>
      <c r="BVY27" s="5"/>
      <c r="BWA27" s="5"/>
      <c r="BWC27" s="5"/>
      <c r="BWE27" s="5"/>
      <c r="BWG27" s="5"/>
      <c r="BWI27" s="5"/>
      <c r="BWK27" s="5"/>
      <c r="BWM27" s="5"/>
      <c r="BWO27" s="5"/>
      <c r="BWQ27" s="5"/>
      <c r="BWS27" s="5"/>
      <c r="BWU27" s="5"/>
      <c r="BWW27" s="5"/>
      <c r="BWY27" s="5"/>
      <c r="BXA27" s="5"/>
      <c r="BXC27" s="5"/>
      <c r="BXE27" s="5"/>
      <c r="BXG27" s="5"/>
      <c r="BXI27" s="5"/>
      <c r="BXK27" s="5"/>
      <c r="BXM27" s="5"/>
      <c r="BXO27" s="5"/>
      <c r="BXQ27" s="5"/>
      <c r="BXS27" s="5"/>
      <c r="BXU27" s="5"/>
      <c r="BXW27" s="5"/>
      <c r="BXY27" s="5"/>
      <c r="BYA27" s="5"/>
      <c r="BYC27" s="5"/>
      <c r="BYE27" s="5"/>
      <c r="BYG27" s="5"/>
      <c r="BYI27" s="5"/>
      <c r="BYK27" s="5"/>
      <c r="BYM27" s="5"/>
      <c r="BYO27" s="5"/>
      <c r="BYQ27" s="5"/>
      <c r="BYS27" s="5"/>
      <c r="BYU27" s="5"/>
      <c r="BYW27" s="5"/>
      <c r="BYY27" s="5"/>
      <c r="BZA27" s="5"/>
      <c r="BZC27" s="5"/>
      <c r="BZE27" s="5"/>
      <c r="BZG27" s="5"/>
      <c r="BZI27" s="5"/>
      <c r="BZK27" s="5"/>
      <c r="BZM27" s="5"/>
      <c r="BZO27" s="5"/>
      <c r="BZQ27" s="5"/>
      <c r="BZS27" s="5"/>
      <c r="BZU27" s="5"/>
      <c r="BZW27" s="5"/>
      <c r="BZY27" s="5"/>
      <c r="CAA27" s="5"/>
      <c r="CAC27" s="5"/>
      <c r="CAE27" s="5"/>
      <c r="CAG27" s="5"/>
      <c r="CAI27" s="5"/>
      <c r="CAK27" s="5"/>
      <c r="CAM27" s="5"/>
      <c r="CAO27" s="5"/>
      <c r="CAQ27" s="5"/>
      <c r="CAS27" s="5"/>
      <c r="CAU27" s="5"/>
      <c r="CAW27" s="5"/>
      <c r="CAY27" s="5"/>
      <c r="CBA27" s="5"/>
      <c r="CBC27" s="5"/>
      <c r="CBE27" s="5"/>
      <c r="CBG27" s="5"/>
      <c r="CBI27" s="5"/>
      <c r="CBK27" s="5"/>
      <c r="CBM27" s="5"/>
      <c r="CBO27" s="5"/>
      <c r="CBQ27" s="5"/>
      <c r="CBS27" s="5"/>
      <c r="CBU27" s="5"/>
      <c r="CBW27" s="5"/>
      <c r="CBY27" s="5"/>
      <c r="CCA27" s="5"/>
      <c r="CCC27" s="5"/>
      <c r="CCE27" s="5"/>
      <c r="CCG27" s="5"/>
      <c r="CCI27" s="5"/>
      <c r="CCK27" s="5"/>
      <c r="CCM27" s="5"/>
      <c r="CCO27" s="5"/>
      <c r="CCQ27" s="5"/>
      <c r="CCS27" s="5"/>
      <c r="CCU27" s="5"/>
      <c r="CCW27" s="5"/>
      <c r="CCY27" s="5"/>
      <c r="CDA27" s="5"/>
      <c r="CDC27" s="5"/>
      <c r="CDE27" s="5"/>
      <c r="CDG27" s="5"/>
      <c r="CDI27" s="5"/>
      <c r="CDK27" s="5"/>
      <c r="CDM27" s="5"/>
      <c r="CDO27" s="5"/>
      <c r="CDQ27" s="5"/>
      <c r="CDS27" s="5"/>
      <c r="CDU27" s="5"/>
      <c r="CDW27" s="5"/>
      <c r="CDY27" s="5"/>
      <c r="CEA27" s="5"/>
      <c r="CEC27" s="5"/>
      <c r="CEE27" s="5"/>
      <c r="CEG27" s="5"/>
      <c r="CEI27" s="5"/>
      <c r="CEK27" s="5"/>
      <c r="CEM27" s="5"/>
      <c r="CEO27" s="5"/>
      <c r="CEQ27" s="5"/>
      <c r="CES27" s="5"/>
      <c r="CEU27" s="5"/>
      <c r="CEW27" s="5"/>
      <c r="CEY27" s="5"/>
      <c r="CFA27" s="5"/>
      <c r="CFC27" s="5"/>
      <c r="CFE27" s="5"/>
      <c r="CFG27" s="5"/>
      <c r="CFI27" s="5"/>
      <c r="CFK27" s="5"/>
      <c r="CFM27" s="5"/>
      <c r="CFO27" s="5"/>
      <c r="CFQ27" s="5"/>
      <c r="CFS27" s="5"/>
      <c r="CFU27" s="5"/>
      <c r="CFW27" s="5"/>
      <c r="CFY27" s="5"/>
      <c r="CGA27" s="5"/>
      <c r="CGC27" s="5"/>
      <c r="CGE27" s="5"/>
      <c r="CGG27" s="5"/>
      <c r="CGI27" s="5"/>
      <c r="CGK27" s="5"/>
      <c r="CGM27" s="5"/>
      <c r="CGO27" s="5"/>
      <c r="CGQ27" s="5"/>
      <c r="CGS27" s="5"/>
      <c r="CGU27" s="5"/>
      <c r="CGW27" s="5"/>
      <c r="CGY27" s="5"/>
      <c r="CHA27" s="5"/>
      <c r="CHC27" s="5"/>
      <c r="CHE27" s="5"/>
      <c r="CHG27" s="5"/>
      <c r="CHI27" s="5"/>
      <c r="CHK27" s="5"/>
      <c r="CHM27" s="5"/>
      <c r="CHO27" s="5"/>
      <c r="CHQ27" s="5"/>
      <c r="CHS27" s="5"/>
      <c r="CHU27" s="5"/>
      <c r="CHW27" s="5"/>
      <c r="CHY27" s="5"/>
      <c r="CIA27" s="5"/>
      <c r="CIC27" s="5"/>
      <c r="CIE27" s="5"/>
      <c r="CIG27" s="5"/>
      <c r="CII27" s="5"/>
      <c r="CIK27" s="5"/>
      <c r="CIM27" s="5"/>
      <c r="CIO27" s="5"/>
      <c r="CIQ27" s="5"/>
      <c r="CIS27" s="5"/>
      <c r="CIU27" s="5"/>
      <c r="CIW27" s="5"/>
      <c r="CIY27" s="5"/>
      <c r="CJA27" s="5"/>
      <c r="CJC27" s="5"/>
      <c r="CJE27" s="5"/>
      <c r="CJG27" s="5"/>
      <c r="CJI27" s="5"/>
      <c r="CJK27" s="5"/>
      <c r="CJM27" s="5"/>
      <c r="CJO27" s="5"/>
      <c r="CJQ27" s="5"/>
      <c r="CJS27" s="5"/>
      <c r="CJU27" s="5"/>
      <c r="CJW27" s="5"/>
      <c r="CJY27" s="5"/>
      <c r="CKA27" s="5"/>
      <c r="CKC27" s="5"/>
      <c r="CKE27" s="5"/>
      <c r="CKG27" s="5"/>
      <c r="CKI27" s="5"/>
      <c r="CKK27" s="5"/>
      <c r="CKM27" s="5"/>
      <c r="CKO27" s="5"/>
      <c r="CKQ27" s="5"/>
      <c r="CKS27" s="5"/>
      <c r="CKU27" s="5"/>
      <c r="CKW27" s="5"/>
      <c r="CKY27" s="5"/>
      <c r="CLA27" s="5"/>
      <c r="CLC27" s="5"/>
      <c r="CLE27" s="5"/>
      <c r="CLG27" s="5"/>
      <c r="CLI27" s="5"/>
      <c r="CLK27" s="5"/>
      <c r="CLM27" s="5"/>
      <c r="CLO27" s="5"/>
      <c r="CLQ27" s="5"/>
      <c r="CLS27" s="5"/>
      <c r="CLU27" s="5"/>
      <c r="CLW27" s="5"/>
      <c r="CLY27" s="5"/>
      <c r="CMA27" s="5"/>
      <c r="CMC27" s="5"/>
      <c r="CME27" s="5"/>
      <c r="CMG27" s="5"/>
      <c r="CMI27" s="5"/>
      <c r="CMK27" s="5"/>
      <c r="CMM27" s="5"/>
      <c r="CMO27" s="5"/>
      <c r="CMQ27" s="5"/>
      <c r="CMS27" s="5"/>
      <c r="CMU27" s="5"/>
      <c r="CMW27" s="5"/>
      <c r="CMY27" s="5"/>
      <c r="CNA27" s="5"/>
      <c r="CNC27" s="5"/>
      <c r="CNE27" s="5"/>
      <c r="CNG27" s="5"/>
      <c r="CNI27" s="5"/>
      <c r="CNK27" s="5"/>
      <c r="CNM27" s="5"/>
      <c r="CNO27" s="5"/>
      <c r="CNQ27" s="5"/>
      <c r="CNS27" s="5"/>
      <c r="CNU27" s="5"/>
      <c r="CNW27" s="5"/>
      <c r="CNY27" s="5"/>
      <c r="COA27" s="5"/>
      <c r="COC27" s="5"/>
      <c r="COE27" s="5"/>
      <c r="COG27" s="5"/>
      <c r="COI27" s="5"/>
      <c r="COK27" s="5"/>
      <c r="COM27" s="5"/>
      <c r="COO27" s="5"/>
      <c r="COQ27" s="5"/>
      <c r="COS27" s="5"/>
      <c r="COU27" s="5"/>
      <c r="COW27" s="5"/>
      <c r="COY27" s="5"/>
      <c r="CPA27" s="5"/>
      <c r="CPC27" s="5"/>
      <c r="CPE27" s="5"/>
      <c r="CPG27" s="5"/>
      <c r="CPI27" s="5"/>
      <c r="CPK27" s="5"/>
      <c r="CPM27" s="5"/>
      <c r="CPO27" s="5"/>
      <c r="CPQ27" s="5"/>
      <c r="CPS27" s="5"/>
      <c r="CPU27" s="5"/>
      <c r="CPW27" s="5"/>
      <c r="CPY27" s="5"/>
      <c r="CQA27" s="5"/>
      <c r="CQC27" s="5"/>
      <c r="CQE27" s="5"/>
      <c r="CQG27" s="5"/>
      <c r="CQI27" s="5"/>
      <c r="CQK27" s="5"/>
      <c r="CQM27" s="5"/>
      <c r="CQO27" s="5"/>
      <c r="CQQ27" s="5"/>
      <c r="CQS27" s="5"/>
      <c r="CQU27" s="5"/>
      <c r="CQW27" s="5"/>
      <c r="CQY27" s="5"/>
      <c r="CRA27" s="5"/>
      <c r="CRC27" s="5"/>
      <c r="CRE27" s="5"/>
      <c r="CRG27" s="5"/>
      <c r="CRI27" s="5"/>
      <c r="CRK27" s="5"/>
      <c r="CRM27" s="5"/>
      <c r="CRO27" s="5"/>
      <c r="CRQ27" s="5"/>
      <c r="CRS27" s="5"/>
      <c r="CRU27" s="5"/>
      <c r="CRW27" s="5"/>
      <c r="CRY27" s="5"/>
      <c r="CSA27" s="5"/>
      <c r="CSC27" s="5"/>
      <c r="CSE27" s="5"/>
      <c r="CSG27" s="5"/>
      <c r="CSI27" s="5"/>
      <c r="CSK27" s="5"/>
      <c r="CSM27" s="5"/>
      <c r="CSO27" s="5"/>
      <c r="CSQ27" s="5"/>
      <c r="CSS27" s="5"/>
      <c r="CSU27" s="5"/>
      <c r="CSW27" s="5"/>
      <c r="CSY27" s="5"/>
      <c r="CTA27" s="5"/>
      <c r="CTC27" s="5"/>
      <c r="CTE27" s="5"/>
      <c r="CTG27" s="5"/>
      <c r="CTI27" s="5"/>
      <c r="CTK27" s="5"/>
      <c r="CTM27" s="5"/>
      <c r="CTO27" s="5"/>
      <c r="CTQ27" s="5"/>
      <c r="CTS27" s="5"/>
      <c r="CTU27" s="5"/>
      <c r="CTW27" s="5"/>
      <c r="CTY27" s="5"/>
      <c r="CUA27" s="5"/>
      <c r="CUC27" s="5"/>
      <c r="CUE27" s="5"/>
      <c r="CUG27" s="5"/>
      <c r="CUI27" s="5"/>
      <c r="CUK27" s="5"/>
      <c r="CUM27" s="5"/>
      <c r="CUO27" s="5"/>
      <c r="CUQ27" s="5"/>
      <c r="CUS27" s="5"/>
      <c r="CUU27" s="5"/>
      <c r="CUW27" s="5"/>
      <c r="CUY27" s="5"/>
      <c r="CVA27" s="5"/>
      <c r="CVC27" s="5"/>
      <c r="CVE27" s="5"/>
      <c r="CVG27" s="5"/>
      <c r="CVI27" s="5"/>
      <c r="CVK27" s="5"/>
      <c r="CVM27" s="5"/>
      <c r="CVO27" s="5"/>
      <c r="CVQ27" s="5"/>
      <c r="CVS27" s="5"/>
      <c r="CVU27" s="5"/>
      <c r="CVW27" s="5"/>
      <c r="CVY27" s="5"/>
      <c r="CWA27" s="5"/>
      <c r="CWC27" s="5"/>
      <c r="CWE27" s="5"/>
      <c r="CWG27" s="5"/>
      <c r="CWI27" s="5"/>
      <c r="CWK27" s="5"/>
      <c r="CWM27" s="5"/>
      <c r="CWO27" s="5"/>
      <c r="CWQ27" s="5"/>
      <c r="CWS27" s="5"/>
      <c r="CWU27" s="5"/>
      <c r="CWW27" s="5"/>
      <c r="CWY27" s="5"/>
      <c r="CXA27" s="5"/>
      <c r="CXC27" s="5"/>
      <c r="CXE27" s="5"/>
      <c r="CXG27" s="5"/>
      <c r="CXI27" s="5"/>
      <c r="CXK27" s="5"/>
      <c r="CXM27" s="5"/>
      <c r="CXO27" s="5"/>
      <c r="CXQ27" s="5"/>
      <c r="CXS27" s="5"/>
      <c r="CXU27" s="5"/>
      <c r="CXW27" s="5"/>
      <c r="CXY27" s="5"/>
      <c r="CYA27" s="5"/>
      <c r="CYC27" s="5"/>
      <c r="CYE27" s="5"/>
      <c r="CYG27" s="5"/>
      <c r="CYI27" s="5"/>
      <c r="CYK27" s="5"/>
      <c r="CYM27" s="5"/>
      <c r="CYO27" s="5"/>
      <c r="CYQ27" s="5"/>
      <c r="CYS27" s="5"/>
      <c r="CYU27" s="5"/>
      <c r="CYW27" s="5"/>
      <c r="CYY27" s="5"/>
      <c r="CZA27" s="5"/>
      <c r="CZC27" s="5"/>
      <c r="CZE27" s="5"/>
      <c r="CZG27" s="5"/>
      <c r="CZI27" s="5"/>
      <c r="CZK27" s="5"/>
      <c r="CZM27" s="5"/>
      <c r="CZO27" s="5"/>
      <c r="CZQ27" s="5"/>
      <c r="CZS27" s="5"/>
      <c r="CZU27" s="5"/>
      <c r="CZW27" s="5"/>
      <c r="CZY27" s="5"/>
      <c r="DAA27" s="5"/>
      <c r="DAC27" s="5"/>
      <c r="DAE27" s="5"/>
      <c r="DAG27" s="5"/>
      <c r="DAI27" s="5"/>
      <c r="DAK27" s="5"/>
      <c r="DAM27" s="5"/>
      <c r="DAO27" s="5"/>
      <c r="DAQ27" s="5"/>
      <c r="DAS27" s="5"/>
      <c r="DAU27" s="5"/>
      <c r="DAW27" s="5"/>
      <c r="DAY27" s="5"/>
      <c r="DBA27" s="5"/>
      <c r="DBC27" s="5"/>
      <c r="DBE27" s="5"/>
      <c r="DBG27" s="5"/>
      <c r="DBI27" s="5"/>
      <c r="DBK27" s="5"/>
      <c r="DBM27" s="5"/>
      <c r="DBO27" s="5"/>
      <c r="DBQ27" s="5"/>
      <c r="DBS27" s="5"/>
      <c r="DBU27" s="5"/>
      <c r="DBW27" s="5"/>
      <c r="DBY27" s="5"/>
      <c r="DCA27" s="5"/>
      <c r="DCC27" s="5"/>
      <c r="DCE27" s="5"/>
      <c r="DCG27" s="5"/>
      <c r="DCI27" s="5"/>
      <c r="DCK27" s="5"/>
      <c r="DCM27" s="5"/>
      <c r="DCO27" s="5"/>
      <c r="DCQ27" s="5"/>
      <c r="DCS27" s="5"/>
      <c r="DCU27" s="5"/>
      <c r="DCW27" s="5"/>
      <c r="DCY27" s="5"/>
      <c r="DDA27" s="5"/>
      <c r="DDC27" s="5"/>
      <c r="DDE27" s="5"/>
      <c r="DDG27" s="5"/>
      <c r="DDI27" s="5"/>
      <c r="DDK27" s="5"/>
      <c r="DDM27" s="5"/>
      <c r="DDO27" s="5"/>
      <c r="DDQ27" s="5"/>
      <c r="DDS27" s="5"/>
      <c r="DDU27" s="5"/>
      <c r="DDW27" s="5"/>
      <c r="DDY27" s="5"/>
      <c r="DEA27" s="5"/>
      <c r="DEC27" s="5"/>
      <c r="DEE27" s="5"/>
      <c r="DEG27" s="5"/>
      <c r="DEI27" s="5"/>
      <c r="DEK27" s="5"/>
      <c r="DEM27" s="5"/>
      <c r="DEO27" s="5"/>
      <c r="DEQ27" s="5"/>
      <c r="DES27" s="5"/>
      <c r="DEU27" s="5"/>
      <c r="DEW27" s="5"/>
      <c r="DEY27" s="5"/>
      <c r="DFA27" s="5"/>
      <c r="DFC27" s="5"/>
      <c r="DFE27" s="5"/>
      <c r="DFG27" s="5"/>
      <c r="DFI27" s="5"/>
      <c r="DFK27" s="5"/>
      <c r="DFM27" s="5"/>
      <c r="DFO27" s="5"/>
      <c r="DFQ27" s="5"/>
      <c r="DFS27" s="5"/>
      <c r="DFU27" s="5"/>
      <c r="DFW27" s="5"/>
      <c r="DFY27" s="5"/>
      <c r="DGA27" s="5"/>
      <c r="DGC27" s="5"/>
      <c r="DGE27" s="5"/>
      <c r="DGG27" s="5"/>
      <c r="DGI27" s="5"/>
      <c r="DGK27" s="5"/>
      <c r="DGM27" s="5"/>
      <c r="DGO27" s="5"/>
      <c r="DGQ27" s="5"/>
      <c r="DGS27" s="5"/>
      <c r="DGU27" s="5"/>
      <c r="DGW27" s="5"/>
      <c r="DGY27" s="5"/>
      <c r="DHA27" s="5"/>
      <c r="DHC27" s="5"/>
      <c r="DHE27" s="5"/>
      <c r="DHG27" s="5"/>
      <c r="DHI27" s="5"/>
      <c r="DHK27" s="5"/>
      <c r="DHM27" s="5"/>
      <c r="DHO27" s="5"/>
      <c r="DHQ27" s="5"/>
      <c r="DHS27" s="5"/>
      <c r="DHU27" s="5"/>
      <c r="DHW27" s="5"/>
      <c r="DHY27" s="5"/>
      <c r="DIA27" s="5"/>
      <c r="DIC27" s="5"/>
      <c r="DIE27" s="5"/>
      <c r="DIG27" s="5"/>
      <c r="DII27" s="5"/>
      <c r="DIK27" s="5"/>
      <c r="DIM27" s="5"/>
      <c r="DIO27" s="5"/>
      <c r="DIQ27" s="5"/>
      <c r="DIS27" s="5"/>
      <c r="DIU27" s="5"/>
      <c r="DIW27" s="5"/>
      <c r="DIY27" s="5"/>
      <c r="DJA27" s="5"/>
      <c r="DJC27" s="5"/>
      <c r="DJE27" s="5"/>
      <c r="DJG27" s="5"/>
      <c r="DJI27" s="5"/>
      <c r="DJK27" s="5"/>
      <c r="DJM27" s="5"/>
      <c r="DJO27" s="5"/>
      <c r="DJQ27" s="5"/>
      <c r="DJS27" s="5"/>
      <c r="DJU27" s="5"/>
      <c r="DJW27" s="5"/>
      <c r="DJY27" s="5"/>
      <c r="DKA27" s="5"/>
      <c r="DKC27" s="5"/>
      <c r="DKE27" s="5"/>
      <c r="DKG27" s="5"/>
      <c r="DKI27" s="5"/>
      <c r="DKK27" s="5"/>
      <c r="DKM27" s="5"/>
      <c r="DKO27" s="5"/>
      <c r="DKQ27" s="5"/>
      <c r="DKS27" s="5"/>
      <c r="DKU27" s="5"/>
      <c r="DKW27" s="5"/>
      <c r="DKY27" s="5"/>
      <c r="DLA27" s="5"/>
      <c r="DLC27" s="5"/>
      <c r="DLE27" s="5"/>
      <c r="DLG27" s="5"/>
      <c r="DLI27" s="5"/>
      <c r="DLK27" s="5"/>
      <c r="DLM27" s="5"/>
      <c r="DLO27" s="5"/>
      <c r="DLQ27" s="5"/>
      <c r="DLS27" s="5"/>
      <c r="DLU27" s="5"/>
      <c r="DLW27" s="5"/>
      <c r="DLY27" s="5"/>
      <c r="DMA27" s="5"/>
      <c r="DMC27" s="5"/>
      <c r="DME27" s="5"/>
      <c r="DMG27" s="5"/>
      <c r="DMI27" s="5"/>
      <c r="DMK27" s="5"/>
      <c r="DMM27" s="5"/>
      <c r="DMO27" s="5"/>
      <c r="DMQ27" s="5"/>
      <c r="DMS27" s="5"/>
      <c r="DMU27" s="5"/>
      <c r="DMW27" s="5"/>
      <c r="DMY27" s="5"/>
      <c r="DNA27" s="5"/>
      <c r="DNC27" s="5"/>
      <c r="DNE27" s="5"/>
      <c r="DNG27" s="5"/>
      <c r="DNI27" s="5"/>
      <c r="DNK27" s="5"/>
      <c r="DNM27" s="5"/>
      <c r="DNO27" s="5"/>
      <c r="DNQ27" s="5"/>
      <c r="DNS27" s="5"/>
      <c r="DNU27" s="5"/>
      <c r="DNW27" s="5"/>
      <c r="DNY27" s="5"/>
      <c r="DOA27" s="5"/>
      <c r="DOC27" s="5"/>
      <c r="DOE27" s="5"/>
      <c r="DOG27" s="5"/>
      <c r="DOI27" s="5"/>
      <c r="DOK27" s="5"/>
      <c r="DOM27" s="5"/>
      <c r="DOO27" s="5"/>
      <c r="DOQ27" s="5"/>
      <c r="DOS27" s="5"/>
      <c r="DOU27" s="5"/>
      <c r="DOW27" s="5"/>
      <c r="DOY27" s="5"/>
      <c r="DPA27" s="5"/>
      <c r="DPC27" s="5"/>
      <c r="DPE27" s="5"/>
      <c r="DPG27" s="5"/>
      <c r="DPI27" s="5"/>
      <c r="DPK27" s="5"/>
      <c r="DPM27" s="5"/>
      <c r="DPO27" s="5"/>
      <c r="DPQ27" s="5"/>
      <c r="DPS27" s="5"/>
      <c r="DPU27" s="5"/>
      <c r="DPW27" s="5"/>
      <c r="DPY27" s="5"/>
      <c r="DQA27" s="5"/>
      <c r="DQC27" s="5"/>
      <c r="DQE27" s="5"/>
      <c r="DQG27" s="5"/>
      <c r="DQI27" s="5"/>
      <c r="DQK27" s="5"/>
      <c r="DQM27" s="5"/>
      <c r="DQO27" s="5"/>
      <c r="DQQ27" s="5"/>
      <c r="DQS27" s="5"/>
      <c r="DQU27" s="5"/>
      <c r="DQW27" s="5"/>
      <c r="DQY27" s="5"/>
      <c r="DRA27" s="5"/>
      <c r="DRC27" s="5"/>
      <c r="DRE27" s="5"/>
      <c r="DRG27" s="5"/>
      <c r="DRI27" s="5"/>
      <c r="DRK27" s="5"/>
      <c r="DRM27" s="5"/>
      <c r="DRO27" s="5"/>
      <c r="DRQ27" s="5"/>
      <c r="DRS27" s="5"/>
      <c r="DRU27" s="5"/>
      <c r="DRW27" s="5"/>
      <c r="DRY27" s="5"/>
      <c r="DSA27" s="5"/>
      <c r="DSC27" s="5"/>
      <c r="DSE27" s="5"/>
      <c r="DSG27" s="5"/>
      <c r="DSI27" s="5"/>
      <c r="DSK27" s="5"/>
      <c r="DSM27" s="5"/>
      <c r="DSO27" s="5"/>
      <c r="DSQ27" s="5"/>
      <c r="DSS27" s="5"/>
      <c r="DSU27" s="5"/>
      <c r="DSW27" s="5"/>
      <c r="DSY27" s="5"/>
      <c r="DTA27" s="5"/>
      <c r="DTC27" s="5"/>
      <c r="DTE27" s="5"/>
      <c r="DTG27" s="5"/>
      <c r="DTI27" s="5"/>
      <c r="DTK27" s="5"/>
      <c r="DTM27" s="5"/>
      <c r="DTO27" s="5"/>
      <c r="DTQ27" s="5"/>
      <c r="DTS27" s="5"/>
      <c r="DTU27" s="5"/>
      <c r="DTW27" s="5"/>
      <c r="DTY27" s="5"/>
      <c r="DUA27" s="5"/>
      <c r="DUC27" s="5"/>
      <c r="DUE27" s="5"/>
      <c r="DUG27" s="5"/>
      <c r="DUI27" s="5"/>
      <c r="DUK27" s="5"/>
      <c r="DUM27" s="5"/>
      <c r="DUO27" s="5"/>
      <c r="DUQ27" s="5"/>
      <c r="DUS27" s="5"/>
      <c r="DUU27" s="5"/>
      <c r="DUW27" s="5"/>
      <c r="DUY27" s="5"/>
      <c r="DVA27" s="5"/>
      <c r="DVC27" s="5"/>
      <c r="DVE27" s="5"/>
      <c r="DVG27" s="5"/>
      <c r="DVI27" s="5"/>
      <c r="DVK27" s="5"/>
      <c r="DVM27" s="5"/>
      <c r="DVO27" s="5"/>
      <c r="DVQ27" s="5"/>
      <c r="DVS27" s="5"/>
      <c r="DVU27" s="5"/>
      <c r="DVW27" s="5"/>
      <c r="DVY27" s="5"/>
      <c r="DWA27" s="5"/>
      <c r="DWC27" s="5"/>
      <c r="DWE27" s="5"/>
      <c r="DWG27" s="5"/>
      <c r="DWI27" s="5"/>
      <c r="DWK27" s="5"/>
      <c r="DWM27" s="5"/>
      <c r="DWO27" s="5"/>
      <c r="DWQ27" s="5"/>
      <c r="DWS27" s="5"/>
      <c r="DWU27" s="5"/>
      <c r="DWW27" s="5"/>
      <c r="DWY27" s="5"/>
      <c r="DXA27" s="5"/>
      <c r="DXC27" s="5"/>
      <c r="DXE27" s="5"/>
      <c r="DXG27" s="5"/>
      <c r="DXI27" s="5"/>
      <c r="DXK27" s="5"/>
      <c r="DXM27" s="5"/>
      <c r="DXO27" s="5"/>
      <c r="DXQ27" s="5"/>
      <c r="DXS27" s="5"/>
      <c r="DXU27" s="5"/>
      <c r="DXW27" s="5"/>
      <c r="DXY27" s="5"/>
      <c r="DYA27" s="5"/>
      <c r="DYC27" s="5"/>
      <c r="DYE27" s="5"/>
      <c r="DYG27" s="5"/>
      <c r="DYI27" s="5"/>
      <c r="DYK27" s="5"/>
      <c r="DYM27" s="5"/>
      <c r="DYO27" s="5"/>
      <c r="DYQ27" s="5"/>
      <c r="DYS27" s="5"/>
      <c r="DYU27" s="5"/>
      <c r="DYW27" s="5"/>
      <c r="DYY27" s="5"/>
      <c r="DZA27" s="5"/>
      <c r="DZC27" s="5"/>
      <c r="DZE27" s="5"/>
      <c r="DZG27" s="5"/>
      <c r="DZI27" s="5"/>
      <c r="DZK27" s="5"/>
      <c r="DZM27" s="5"/>
      <c r="DZO27" s="5"/>
      <c r="DZQ27" s="5"/>
      <c r="DZS27" s="5"/>
      <c r="DZU27" s="5"/>
      <c r="DZW27" s="5"/>
      <c r="DZY27" s="5"/>
      <c r="EAA27" s="5"/>
      <c r="EAC27" s="5"/>
      <c r="EAE27" s="5"/>
      <c r="EAG27" s="5"/>
      <c r="EAI27" s="5"/>
      <c r="EAK27" s="5"/>
      <c r="EAM27" s="5"/>
      <c r="EAO27" s="5"/>
      <c r="EAQ27" s="5"/>
      <c r="EAS27" s="5"/>
      <c r="EAU27" s="5"/>
      <c r="EAW27" s="5"/>
      <c r="EAY27" s="5"/>
      <c r="EBA27" s="5"/>
      <c r="EBC27" s="5"/>
      <c r="EBE27" s="5"/>
      <c r="EBG27" s="5"/>
      <c r="EBI27" s="5"/>
      <c r="EBK27" s="5"/>
      <c r="EBM27" s="5"/>
      <c r="EBO27" s="5"/>
      <c r="EBQ27" s="5"/>
      <c r="EBS27" s="5"/>
      <c r="EBU27" s="5"/>
      <c r="EBW27" s="5"/>
      <c r="EBY27" s="5"/>
      <c r="ECA27" s="5"/>
      <c r="ECC27" s="5"/>
      <c r="ECE27" s="5"/>
      <c r="ECG27" s="5"/>
      <c r="ECI27" s="5"/>
      <c r="ECK27" s="5"/>
      <c r="ECM27" s="5"/>
      <c r="ECO27" s="5"/>
      <c r="ECQ27" s="5"/>
      <c r="ECS27" s="5"/>
      <c r="ECU27" s="5"/>
      <c r="ECW27" s="5"/>
      <c r="ECY27" s="5"/>
      <c r="EDA27" s="5"/>
      <c r="EDC27" s="5"/>
      <c r="EDE27" s="5"/>
      <c r="EDG27" s="5"/>
      <c r="EDI27" s="5"/>
      <c r="EDK27" s="5"/>
      <c r="EDM27" s="5"/>
      <c r="EDO27" s="5"/>
      <c r="EDQ27" s="5"/>
      <c r="EDS27" s="5"/>
      <c r="EDU27" s="5"/>
      <c r="EDW27" s="5"/>
      <c r="EDY27" s="5"/>
      <c r="EEA27" s="5"/>
      <c r="EEC27" s="5"/>
      <c r="EEE27" s="5"/>
      <c r="EEG27" s="5"/>
      <c r="EEI27" s="5"/>
      <c r="EEK27" s="5"/>
      <c r="EEM27" s="5"/>
      <c r="EEO27" s="5"/>
      <c r="EEQ27" s="5"/>
      <c r="EES27" s="5"/>
      <c r="EEU27" s="5"/>
      <c r="EEW27" s="5"/>
      <c r="EEY27" s="5"/>
      <c r="EFA27" s="5"/>
      <c r="EFC27" s="5"/>
      <c r="EFE27" s="5"/>
      <c r="EFG27" s="5"/>
      <c r="EFI27" s="5"/>
      <c r="EFK27" s="5"/>
      <c r="EFM27" s="5"/>
      <c r="EFO27" s="5"/>
      <c r="EFQ27" s="5"/>
      <c r="EFS27" s="5"/>
      <c r="EFU27" s="5"/>
      <c r="EFW27" s="5"/>
      <c r="EFY27" s="5"/>
      <c r="EGA27" s="5"/>
      <c r="EGC27" s="5"/>
      <c r="EGE27" s="5"/>
      <c r="EGG27" s="5"/>
      <c r="EGI27" s="5"/>
      <c r="EGK27" s="5"/>
      <c r="EGM27" s="5"/>
      <c r="EGO27" s="5"/>
      <c r="EGQ27" s="5"/>
      <c r="EGS27" s="5"/>
      <c r="EGU27" s="5"/>
      <c r="EGW27" s="5"/>
      <c r="EGY27" s="5"/>
      <c r="EHA27" s="5"/>
      <c r="EHC27" s="5"/>
      <c r="EHE27" s="5"/>
      <c r="EHG27" s="5"/>
      <c r="EHI27" s="5"/>
      <c r="EHK27" s="5"/>
      <c r="EHM27" s="5"/>
      <c r="EHO27" s="5"/>
      <c r="EHQ27" s="5"/>
      <c r="EHS27" s="5"/>
      <c r="EHU27" s="5"/>
      <c r="EHW27" s="5"/>
      <c r="EHY27" s="5"/>
      <c r="EIA27" s="5"/>
      <c r="EIC27" s="5"/>
      <c r="EIE27" s="5"/>
      <c r="EIG27" s="5"/>
      <c r="EII27" s="5"/>
      <c r="EIK27" s="5"/>
      <c r="EIM27" s="5"/>
      <c r="EIO27" s="5"/>
      <c r="EIQ27" s="5"/>
      <c r="EIS27" s="5"/>
      <c r="EIU27" s="5"/>
      <c r="EIW27" s="5"/>
      <c r="EIY27" s="5"/>
      <c r="EJA27" s="5"/>
      <c r="EJC27" s="5"/>
      <c r="EJE27" s="5"/>
      <c r="EJG27" s="5"/>
      <c r="EJI27" s="5"/>
      <c r="EJK27" s="5"/>
      <c r="EJM27" s="5"/>
      <c r="EJO27" s="5"/>
      <c r="EJQ27" s="5"/>
      <c r="EJS27" s="5"/>
      <c r="EJU27" s="5"/>
      <c r="EJW27" s="5"/>
      <c r="EJY27" s="5"/>
      <c r="EKA27" s="5"/>
      <c r="EKC27" s="5"/>
      <c r="EKE27" s="5"/>
      <c r="EKG27" s="5"/>
      <c r="EKI27" s="5"/>
      <c r="EKK27" s="5"/>
      <c r="EKM27" s="5"/>
      <c r="EKO27" s="5"/>
      <c r="EKQ27" s="5"/>
      <c r="EKS27" s="5"/>
      <c r="EKU27" s="5"/>
      <c r="EKW27" s="5"/>
      <c r="EKY27" s="5"/>
      <c r="ELA27" s="5"/>
      <c r="ELC27" s="5"/>
      <c r="ELE27" s="5"/>
      <c r="ELG27" s="5"/>
      <c r="ELI27" s="5"/>
      <c r="ELK27" s="5"/>
      <c r="ELM27" s="5"/>
      <c r="ELO27" s="5"/>
      <c r="ELQ27" s="5"/>
      <c r="ELS27" s="5"/>
      <c r="ELU27" s="5"/>
      <c r="ELW27" s="5"/>
      <c r="ELY27" s="5"/>
      <c r="EMA27" s="5"/>
      <c r="EMC27" s="5"/>
      <c r="EME27" s="5"/>
      <c r="EMG27" s="5"/>
      <c r="EMI27" s="5"/>
      <c r="EMK27" s="5"/>
      <c r="EMM27" s="5"/>
      <c r="EMO27" s="5"/>
      <c r="EMQ27" s="5"/>
      <c r="EMS27" s="5"/>
      <c r="EMU27" s="5"/>
      <c r="EMW27" s="5"/>
      <c r="EMY27" s="5"/>
      <c r="ENA27" s="5"/>
      <c r="ENC27" s="5"/>
      <c r="ENE27" s="5"/>
      <c r="ENG27" s="5"/>
      <c r="ENI27" s="5"/>
      <c r="ENK27" s="5"/>
      <c r="ENM27" s="5"/>
      <c r="ENO27" s="5"/>
      <c r="ENQ27" s="5"/>
      <c r="ENS27" s="5"/>
      <c r="ENU27" s="5"/>
      <c r="ENW27" s="5"/>
      <c r="ENY27" s="5"/>
      <c r="EOA27" s="5"/>
      <c r="EOC27" s="5"/>
      <c r="EOE27" s="5"/>
      <c r="EOG27" s="5"/>
      <c r="EOI27" s="5"/>
      <c r="EOK27" s="5"/>
      <c r="EOM27" s="5"/>
      <c r="EOO27" s="5"/>
      <c r="EOQ27" s="5"/>
      <c r="EOS27" s="5"/>
      <c r="EOU27" s="5"/>
      <c r="EOW27" s="5"/>
      <c r="EOY27" s="5"/>
      <c r="EPA27" s="5"/>
      <c r="EPC27" s="5"/>
      <c r="EPE27" s="5"/>
      <c r="EPG27" s="5"/>
      <c r="EPI27" s="5"/>
      <c r="EPK27" s="5"/>
      <c r="EPM27" s="5"/>
      <c r="EPO27" s="5"/>
      <c r="EPQ27" s="5"/>
      <c r="EPS27" s="5"/>
      <c r="EPU27" s="5"/>
      <c r="EPW27" s="5"/>
      <c r="EPY27" s="5"/>
      <c r="EQA27" s="5"/>
      <c r="EQC27" s="5"/>
      <c r="EQE27" s="5"/>
      <c r="EQG27" s="5"/>
      <c r="EQI27" s="5"/>
      <c r="EQK27" s="5"/>
      <c r="EQM27" s="5"/>
      <c r="EQO27" s="5"/>
      <c r="EQQ27" s="5"/>
      <c r="EQS27" s="5"/>
      <c r="EQU27" s="5"/>
      <c r="EQW27" s="5"/>
      <c r="EQY27" s="5"/>
      <c r="ERA27" s="5"/>
      <c r="ERC27" s="5"/>
      <c r="ERE27" s="5"/>
      <c r="ERG27" s="5"/>
      <c r="ERI27" s="5"/>
      <c r="ERK27" s="5"/>
      <c r="ERM27" s="5"/>
      <c r="ERO27" s="5"/>
      <c r="ERQ27" s="5"/>
      <c r="ERS27" s="5"/>
      <c r="ERU27" s="5"/>
      <c r="ERW27" s="5"/>
      <c r="ERY27" s="5"/>
      <c r="ESA27" s="5"/>
      <c r="ESC27" s="5"/>
      <c r="ESE27" s="5"/>
      <c r="ESG27" s="5"/>
      <c r="ESI27" s="5"/>
      <c r="ESK27" s="5"/>
      <c r="ESM27" s="5"/>
      <c r="ESO27" s="5"/>
      <c r="ESQ27" s="5"/>
      <c r="ESS27" s="5"/>
      <c r="ESU27" s="5"/>
      <c r="ESW27" s="5"/>
      <c r="ESY27" s="5"/>
      <c r="ETA27" s="5"/>
      <c r="ETC27" s="5"/>
      <c r="ETE27" s="5"/>
      <c r="ETG27" s="5"/>
      <c r="ETI27" s="5"/>
      <c r="ETK27" s="5"/>
      <c r="ETM27" s="5"/>
      <c r="ETO27" s="5"/>
      <c r="ETQ27" s="5"/>
      <c r="ETS27" s="5"/>
      <c r="ETU27" s="5"/>
      <c r="ETW27" s="5"/>
      <c r="ETY27" s="5"/>
      <c r="EUA27" s="5"/>
      <c r="EUC27" s="5"/>
      <c r="EUE27" s="5"/>
      <c r="EUG27" s="5"/>
      <c r="EUI27" s="5"/>
      <c r="EUK27" s="5"/>
      <c r="EUM27" s="5"/>
      <c r="EUO27" s="5"/>
      <c r="EUQ27" s="5"/>
      <c r="EUS27" s="5"/>
      <c r="EUU27" s="5"/>
      <c r="EUW27" s="5"/>
      <c r="EUY27" s="5"/>
      <c r="EVA27" s="5"/>
      <c r="EVC27" s="5"/>
      <c r="EVE27" s="5"/>
      <c r="EVG27" s="5"/>
      <c r="EVI27" s="5"/>
      <c r="EVK27" s="5"/>
      <c r="EVM27" s="5"/>
      <c r="EVO27" s="5"/>
      <c r="EVQ27" s="5"/>
      <c r="EVS27" s="5"/>
      <c r="EVU27" s="5"/>
      <c r="EVW27" s="5"/>
      <c r="EVY27" s="5"/>
      <c r="EWA27" s="5"/>
      <c r="EWC27" s="5"/>
      <c r="EWE27" s="5"/>
      <c r="EWG27" s="5"/>
      <c r="EWI27" s="5"/>
      <c r="EWK27" s="5"/>
      <c r="EWM27" s="5"/>
      <c r="EWO27" s="5"/>
      <c r="EWQ27" s="5"/>
      <c r="EWS27" s="5"/>
      <c r="EWU27" s="5"/>
      <c r="EWW27" s="5"/>
      <c r="EWY27" s="5"/>
      <c r="EXA27" s="5"/>
      <c r="EXC27" s="5"/>
      <c r="EXE27" s="5"/>
      <c r="EXG27" s="5"/>
      <c r="EXI27" s="5"/>
      <c r="EXK27" s="5"/>
      <c r="EXM27" s="5"/>
      <c r="EXO27" s="5"/>
      <c r="EXQ27" s="5"/>
      <c r="EXS27" s="5"/>
      <c r="EXU27" s="5"/>
      <c r="EXW27" s="5"/>
      <c r="EXY27" s="5"/>
      <c r="EYA27" s="5"/>
      <c r="EYC27" s="5"/>
      <c r="EYE27" s="5"/>
      <c r="EYG27" s="5"/>
      <c r="EYI27" s="5"/>
      <c r="EYK27" s="5"/>
      <c r="EYM27" s="5"/>
      <c r="EYO27" s="5"/>
      <c r="EYQ27" s="5"/>
      <c r="EYS27" s="5"/>
      <c r="EYU27" s="5"/>
      <c r="EYW27" s="5"/>
      <c r="EYY27" s="5"/>
      <c r="EZA27" s="5"/>
      <c r="EZC27" s="5"/>
      <c r="EZE27" s="5"/>
      <c r="EZG27" s="5"/>
      <c r="EZI27" s="5"/>
      <c r="EZK27" s="5"/>
      <c r="EZM27" s="5"/>
      <c r="EZO27" s="5"/>
      <c r="EZQ27" s="5"/>
      <c r="EZS27" s="5"/>
      <c r="EZU27" s="5"/>
      <c r="EZW27" s="5"/>
      <c r="EZY27" s="5"/>
      <c r="FAA27" s="5"/>
      <c r="FAC27" s="5"/>
      <c r="FAE27" s="5"/>
      <c r="FAG27" s="5"/>
      <c r="FAI27" s="5"/>
      <c r="FAK27" s="5"/>
      <c r="FAM27" s="5"/>
      <c r="FAO27" s="5"/>
      <c r="FAQ27" s="5"/>
      <c r="FAS27" s="5"/>
      <c r="FAU27" s="5"/>
      <c r="FAW27" s="5"/>
      <c r="FAY27" s="5"/>
      <c r="FBA27" s="5"/>
      <c r="FBC27" s="5"/>
      <c r="FBE27" s="5"/>
      <c r="FBG27" s="5"/>
      <c r="FBI27" s="5"/>
      <c r="FBK27" s="5"/>
      <c r="FBM27" s="5"/>
      <c r="FBO27" s="5"/>
      <c r="FBQ27" s="5"/>
      <c r="FBS27" s="5"/>
      <c r="FBU27" s="5"/>
      <c r="FBW27" s="5"/>
      <c r="FBY27" s="5"/>
      <c r="FCA27" s="5"/>
      <c r="FCC27" s="5"/>
      <c r="FCE27" s="5"/>
      <c r="FCG27" s="5"/>
      <c r="FCI27" s="5"/>
      <c r="FCK27" s="5"/>
      <c r="FCM27" s="5"/>
      <c r="FCO27" s="5"/>
      <c r="FCQ27" s="5"/>
      <c r="FCS27" s="5"/>
      <c r="FCU27" s="5"/>
      <c r="FCW27" s="5"/>
      <c r="FCY27" s="5"/>
      <c r="FDA27" s="5"/>
      <c r="FDC27" s="5"/>
      <c r="FDE27" s="5"/>
      <c r="FDG27" s="5"/>
      <c r="FDI27" s="5"/>
      <c r="FDK27" s="5"/>
      <c r="FDM27" s="5"/>
      <c r="FDO27" s="5"/>
      <c r="FDQ27" s="5"/>
      <c r="FDS27" s="5"/>
      <c r="FDU27" s="5"/>
      <c r="FDW27" s="5"/>
      <c r="FDY27" s="5"/>
      <c r="FEA27" s="5"/>
      <c r="FEC27" s="5"/>
      <c r="FEE27" s="5"/>
      <c r="FEG27" s="5"/>
      <c r="FEI27" s="5"/>
      <c r="FEK27" s="5"/>
      <c r="FEM27" s="5"/>
      <c r="FEO27" s="5"/>
      <c r="FEQ27" s="5"/>
      <c r="FES27" s="5"/>
      <c r="FEU27" s="5"/>
      <c r="FEW27" s="5"/>
      <c r="FEY27" s="5"/>
      <c r="FFA27" s="5"/>
      <c r="FFC27" s="5"/>
      <c r="FFE27" s="5"/>
      <c r="FFG27" s="5"/>
      <c r="FFI27" s="5"/>
      <c r="FFK27" s="5"/>
      <c r="FFM27" s="5"/>
      <c r="FFO27" s="5"/>
      <c r="FFQ27" s="5"/>
      <c r="FFS27" s="5"/>
      <c r="FFU27" s="5"/>
      <c r="FFW27" s="5"/>
      <c r="FFY27" s="5"/>
      <c r="FGA27" s="5"/>
      <c r="FGC27" s="5"/>
      <c r="FGE27" s="5"/>
      <c r="FGG27" s="5"/>
      <c r="FGI27" s="5"/>
      <c r="FGK27" s="5"/>
      <c r="FGM27" s="5"/>
      <c r="FGO27" s="5"/>
      <c r="FGQ27" s="5"/>
      <c r="FGS27" s="5"/>
      <c r="FGU27" s="5"/>
      <c r="FGW27" s="5"/>
      <c r="FGY27" s="5"/>
      <c r="FHA27" s="5"/>
      <c r="FHC27" s="5"/>
      <c r="FHE27" s="5"/>
      <c r="FHG27" s="5"/>
      <c r="FHI27" s="5"/>
      <c r="FHK27" s="5"/>
      <c r="FHM27" s="5"/>
      <c r="FHO27" s="5"/>
      <c r="FHQ27" s="5"/>
      <c r="FHS27" s="5"/>
      <c r="FHU27" s="5"/>
      <c r="FHW27" s="5"/>
      <c r="FHY27" s="5"/>
      <c r="FIA27" s="5"/>
      <c r="FIC27" s="5"/>
      <c r="FIE27" s="5"/>
      <c r="FIG27" s="5"/>
      <c r="FII27" s="5"/>
      <c r="FIK27" s="5"/>
      <c r="FIM27" s="5"/>
      <c r="FIO27" s="5"/>
      <c r="FIQ27" s="5"/>
      <c r="FIS27" s="5"/>
      <c r="FIU27" s="5"/>
      <c r="FIW27" s="5"/>
      <c r="FIY27" s="5"/>
      <c r="FJA27" s="5"/>
      <c r="FJC27" s="5"/>
      <c r="FJE27" s="5"/>
      <c r="FJG27" s="5"/>
      <c r="FJI27" s="5"/>
      <c r="FJK27" s="5"/>
      <c r="FJM27" s="5"/>
      <c r="FJO27" s="5"/>
      <c r="FJQ27" s="5"/>
      <c r="FJS27" s="5"/>
      <c r="FJU27" s="5"/>
      <c r="FJW27" s="5"/>
      <c r="FJY27" s="5"/>
      <c r="FKA27" s="5"/>
      <c r="FKC27" s="5"/>
      <c r="FKE27" s="5"/>
      <c r="FKG27" s="5"/>
      <c r="FKI27" s="5"/>
      <c r="FKK27" s="5"/>
      <c r="FKM27" s="5"/>
      <c r="FKO27" s="5"/>
      <c r="FKQ27" s="5"/>
      <c r="FKS27" s="5"/>
      <c r="FKU27" s="5"/>
      <c r="FKW27" s="5"/>
      <c r="FKY27" s="5"/>
      <c r="FLA27" s="5"/>
      <c r="FLC27" s="5"/>
      <c r="FLE27" s="5"/>
      <c r="FLG27" s="5"/>
      <c r="FLI27" s="5"/>
      <c r="FLK27" s="5"/>
      <c r="FLM27" s="5"/>
      <c r="FLO27" s="5"/>
      <c r="FLQ27" s="5"/>
      <c r="FLS27" s="5"/>
      <c r="FLU27" s="5"/>
      <c r="FLW27" s="5"/>
      <c r="FLY27" s="5"/>
      <c r="FMA27" s="5"/>
      <c r="FMC27" s="5"/>
      <c r="FME27" s="5"/>
      <c r="FMG27" s="5"/>
      <c r="FMI27" s="5"/>
      <c r="FMK27" s="5"/>
      <c r="FMM27" s="5"/>
      <c r="FMO27" s="5"/>
      <c r="FMQ27" s="5"/>
      <c r="FMS27" s="5"/>
      <c r="FMU27" s="5"/>
      <c r="FMW27" s="5"/>
      <c r="FMY27" s="5"/>
      <c r="FNA27" s="5"/>
      <c r="FNC27" s="5"/>
      <c r="FNE27" s="5"/>
      <c r="FNG27" s="5"/>
      <c r="FNI27" s="5"/>
      <c r="FNK27" s="5"/>
      <c r="FNM27" s="5"/>
      <c r="FNO27" s="5"/>
      <c r="FNQ27" s="5"/>
      <c r="FNS27" s="5"/>
      <c r="FNU27" s="5"/>
      <c r="FNW27" s="5"/>
      <c r="FNY27" s="5"/>
      <c r="FOA27" s="5"/>
      <c r="FOC27" s="5"/>
      <c r="FOE27" s="5"/>
      <c r="FOG27" s="5"/>
      <c r="FOI27" s="5"/>
      <c r="FOK27" s="5"/>
      <c r="FOM27" s="5"/>
      <c r="FOO27" s="5"/>
      <c r="FOQ27" s="5"/>
      <c r="FOS27" s="5"/>
      <c r="FOU27" s="5"/>
      <c r="FOW27" s="5"/>
      <c r="FOY27" s="5"/>
      <c r="FPA27" s="5"/>
      <c r="FPC27" s="5"/>
      <c r="FPE27" s="5"/>
      <c r="FPG27" s="5"/>
      <c r="FPI27" s="5"/>
      <c r="FPK27" s="5"/>
      <c r="FPM27" s="5"/>
      <c r="FPO27" s="5"/>
      <c r="FPQ27" s="5"/>
      <c r="FPS27" s="5"/>
      <c r="FPU27" s="5"/>
      <c r="FPW27" s="5"/>
      <c r="FPY27" s="5"/>
      <c r="FQA27" s="5"/>
      <c r="FQC27" s="5"/>
      <c r="FQE27" s="5"/>
      <c r="FQG27" s="5"/>
      <c r="FQI27" s="5"/>
      <c r="FQK27" s="5"/>
      <c r="FQM27" s="5"/>
      <c r="FQO27" s="5"/>
      <c r="FQQ27" s="5"/>
      <c r="FQS27" s="5"/>
      <c r="FQU27" s="5"/>
      <c r="FQW27" s="5"/>
      <c r="FQY27" s="5"/>
      <c r="FRA27" s="5"/>
      <c r="FRC27" s="5"/>
      <c r="FRE27" s="5"/>
      <c r="FRG27" s="5"/>
      <c r="FRI27" s="5"/>
      <c r="FRK27" s="5"/>
      <c r="FRM27" s="5"/>
      <c r="FRO27" s="5"/>
      <c r="FRQ27" s="5"/>
      <c r="FRS27" s="5"/>
      <c r="FRU27" s="5"/>
      <c r="FRW27" s="5"/>
      <c r="FRY27" s="5"/>
      <c r="FSA27" s="5"/>
      <c r="FSC27" s="5"/>
      <c r="FSE27" s="5"/>
      <c r="FSG27" s="5"/>
      <c r="FSI27" s="5"/>
      <c r="FSK27" s="5"/>
      <c r="FSM27" s="5"/>
      <c r="FSO27" s="5"/>
      <c r="FSQ27" s="5"/>
      <c r="FSS27" s="5"/>
      <c r="FSU27" s="5"/>
      <c r="FSW27" s="5"/>
      <c r="FSY27" s="5"/>
      <c r="FTA27" s="5"/>
      <c r="FTC27" s="5"/>
      <c r="FTE27" s="5"/>
      <c r="FTG27" s="5"/>
      <c r="FTI27" s="5"/>
      <c r="FTK27" s="5"/>
      <c r="FTM27" s="5"/>
      <c r="FTO27" s="5"/>
      <c r="FTQ27" s="5"/>
      <c r="FTS27" s="5"/>
      <c r="FTU27" s="5"/>
      <c r="FTW27" s="5"/>
      <c r="FTY27" s="5"/>
      <c r="FUA27" s="5"/>
      <c r="FUC27" s="5"/>
      <c r="FUE27" s="5"/>
      <c r="FUG27" s="5"/>
      <c r="FUI27" s="5"/>
      <c r="FUK27" s="5"/>
      <c r="FUM27" s="5"/>
      <c r="FUO27" s="5"/>
      <c r="FUQ27" s="5"/>
      <c r="FUS27" s="5"/>
      <c r="FUU27" s="5"/>
      <c r="FUW27" s="5"/>
      <c r="FUY27" s="5"/>
      <c r="FVA27" s="5"/>
      <c r="FVC27" s="5"/>
      <c r="FVE27" s="5"/>
      <c r="FVG27" s="5"/>
      <c r="FVI27" s="5"/>
      <c r="FVK27" s="5"/>
      <c r="FVM27" s="5"/>
      <c r="FVO27" s="5"/>
      <c r="FVQ27" s="5"/>
      <c r="FVS27" s="5"/>
      <c r="FVU27" s="5"/>
      <c r="FVW27" s="5"/>
      <c r="FVY27" s="5"/>
      <c r="FWA27" s="5"/>
      <c r="FWC27" s="5"/>
      <c r="FWE27" s="5"/>
      <c r="FWG27" s="5"/>
      <c r="FWI27" s="5"/>
      <c r="FWK27" s="5"/>
      <c r="FWM27" s="5"/>
      <c r="FWO27" s="5"/>
      <c r="FWQ27" s="5"/>
      <c r="FWS27" s="5"/>
      <c r="FWU27" s="5"/>
      <c r="FWW27" s="5"/>
      <c r="FWY27" s="5"/>
      <c r="FXA27" s="5"/>
      <c r="FXC27" s="5"/>
      <c r="FXE27" s="5"/>
      <c r="FXG27" s="5"/>
      <c r="FXI27" s="5"/>
      <c r="FXK27" s="5"/>
      <c r="FXM27" s="5"/>
      <c r="FXO27" s="5"/>
      <c r="FXQ27" s="5"/>
      <c r="FXS27" s="5"/>
      <c r="FXU27" s="5"/>
      <c r="FXW27" s="5"/>
      <c r="FXY27" s="5"/>
      <c r="FYA27" s="5"/>
      <c r="FYC27" s="5"/>
      <c r="FYE27" s="5"/>
      <c r="FYG27" s="5"/>
      <c r="FYI27" s="5"/>
      <c r="FYK27" s="5"/>
      <c r="FYM27" s="5"/>
      <c r="FYO27" s="5"/>
      <c r="FYQ27" s="5"/>
      <c r="FYS27" s="5"/>
      <c r="FYU27" s="5"/>
      <c r="FYW27" s="5"/>
      <c r="FYY27" s="5"/>
      <c r="FZA27" s="5"/>
      <c r="FZC27" s="5"/>
      <c r="FZE27" s="5"/>
      <c r="FZG27" s="5"/>
      <c r="FZI27" s="5"/>
      <c r="FZK27" s="5"/>
      <c r="FZM27" s="5"/>
      <c r="FZO27" s="5"/>
      <c r="FZQ27" s="5"/>
      <c r="FZS27" s="5"/>
      <c r="FZU27" s="5"/>
      <c r="FZW27" s="5"/>
      <c r="FZY27" s="5"/>
      <c r="GAA27" s="5"/>
      <c r="GAC27" s="5"/>
      <c r="GAE27" s="5"/>
      <c r="GAG27" s="5"/>
      <c r="GAI27" s="5"/>
      <c r="GAK27" s="5"/>
      <c r="GAM27" s="5"/>
      <c r="GAO27" s="5"/>
      <c r="GAQ27" s="5"/>
      <c r="GAS27" s="5"/>
      <c r="GAU27" s="5"/>
      <c r="GAW27" s="5"/>
      <c r="GAY27" s="5"/>
      <c r="GBA27" s="5"/>
      <c r="GBC27" s="5"/>
      <c r="GBE27" s="5"/>
      <c r="GBG27" s="5"/>
      <c r="GBI27" s="5"/>
      <c r="GBK27" s="5"/>
      <c r="GBM27" s="5"/>
      <c r="GBO27" s="5"/>
      <c r="GBQ27" s="5"/>
      <c r="GBS27" s="5"/>
      <c r="GBU27" s="5"/>
      <c r="GBW27" s="5"/>
      <c r="GBY27" s="5"/>
      <c r="GCA27" s="5"/>
      <c r="GCC27" s="5"/>
      <c r="GCE27" s="5"/>
      <c r="GCG27" s="5"/>
      <c r="GCI27" s="5"/>
      <c r="GCK27" s="5"/>
      <c r="GCM27" s="5"/>
      <c r="GCO27" s="5"/>
      <c r="GCQ27" s="5"/>
      <c r="GCS27" s="5"/>
      <c r="GCU27" s="5"/>
      <c r="GCW27" s="5"/>
      <c r="GCY27" s="5"/>
      <c r="GDA27" s="5"/>
      <c r="GDC27" s="5"/>
      <c r="GDE27" s="5"/>
      <c r="GDG27" s="5"/>
      <c r="GDI27" s="5"/>
      <c r="GDK27" s="5"/>
      <c r="GDM27" s="5"/>
      <c r="GDO27" s="5"/>
      <c r="GDQ27" s="5"/>
      <c r="GDS27" s="5"/>
      <c r="GDU27" s="5"/>
      <c r="GDW27" s="5"/>
      <c r="GDY27" s="5"/>
      <c r="GEA27" s="5"/>
      <c r="GEC27" s="5"/>
      <c r="GEE27" s="5"/>
      <c r="GEG27" s="5"/>
      <c r="GEI27" s="5"/>
      <c r="GEK27" s="5"/>
      <c r="GEM27" s="5"/>
      <c r="GEO27" s="5"/>
      <c r="GEQ27" s="5"/>
      <c r="GES27" s="5"/>
      <c r="GEU27" s="5"/>
      <c r="GEW27" s="5"/>
      <c r="GEY27" s="5"/>
      <c r="GFA27" s="5"/>
      <c r="GFC27" s="5"/>
      <c r="GFE27" s="5"/>
      <c r="GFG27" s="5"/>
      <c r="GFI27" s="5"/>
      <c r="GFK27" s="5"/>
      <c r="GFM27" s="5"/>
      <c r="GFO27" s="5"/>
      <c r="GFQ27" s="5"/>
      <c r="GFS27" s="5"/>
      <c r="GFU27" s="5"/>
      <c r="GFW27" s="5"/>
      <c r="GFY27" s="5"/>
      <c r="GGA27" s="5"/>
      <c r="GGC27" s="5"/>
      <c r="GGE27" s="5"/>
      <c r="GGG27" s="5"/>
      <c r="GGI27" s="5"/>
      <c r="GGK27" s="5"/>
      <c r="GGM27" s="5"/>
      <c r="GGO27" s="5"/>
      <c r="GGQ27" s="5"/>
      <c r="GGS27" s="5"/>
      <c r="GGU27" s="5"/>
      <c r="GGW27" s="5"/>
      <c r="GGY27" s="5"/>
      <c r="GHA27" s="5"/>
      <c r="GHC27" s="5"/>
      <c r="GHE27" s="5"/>
      <c r="GHG27" s="5"/>
      <c r="GHI27" s="5"/>
      <c r="GHK27" s="5"/>
      <c r="GHM27" s="5"/>
      <c r="GHO27" s="5"/>
      <c r="GHQ27" s="5"/>
      <c r="GHS27" s="5"/>
      <c r="GHU27" s="5"/>
      <c r="GHW27" s="5"/>
      <c r="GHY27" s="5"/>
      <c r="GIA27" s="5"/>
      <c r="GIC27" s="5"/>
      <c r="GIE27" s="5"/>
      <c r="GIG27" s="5"/>
      <c r="GII27" s="5"/>
      <c r="GIK27" s="5"/>
      <c r="GIM27" s="5"/>
      <c r="GIO27" s="5"/>
      <c r="GIQ27" s="5"/>
      <c r="GIS27" s="5"/>
      <c r="GIU27" s="5"/>
      <c r="GIW27" s="5"/>
      <c r="GIY27" s="5"/>
      <c r="GJA27" s="5"/>
      <c r="GJC27" s="5"/>
      <c r="GJE27" s="5"/>
      <c r="GJG27" s="5"/>
      <c r="GJI27" s="5"/>
      <c r="GJK27" s="5"/>
      <c r="GJM27" s="5"/>
      <c r="GJO27" s="5"/>
      <c r="GJQ27" s="5"/>
      <c r="GJS27" s="5"/>
      <c r="GJU27" s="5"/>
      <c r="GJW27" s="5"/>
      <c r="GJY27" s="5"/>
      <c r="GKA27" s="5"/>
      <c r="GKC27" s="5"/>
      <c r="GKE27" s="5"/>
      <c r="GKG27" s="5"/>
      <c r="GKI27" s="5"/>
      <c r="GKK27" s="5"/>
      <c r="GKM27" s="5"/>
      <c r="GKO27" s="5"/>
      <c r="GKQ27" s="5"/>
      <c r="GKS27" s="5"/>
      <c r="GKU27" s="5"/>
      <c r="GKW27" s="5"/>
      <c r="GKY27" s="5"/>
      <c r="GLA27" s="5"/>
      <c r="GLC27" s="5"/>
      <c r="GLE27" s="5"/>
      <c r="GLG27" s="5"/>
      <c r="GLI27" s="5"/>
      <c r="GLK27" s="5"/>
      <c r="GLM27" s="5"/>
      <c r="GLO27" s="5"/>
      <c r="GLQ27" s="5"/>
      <c r="GLS27" s="5"/>
      <c r="GLU27" s="5"/>
      <c r="GLW27" s="5"/>
      <c r="GLY27" s="5"/>
      <c r="GMA27" s="5"/>
      <c r="GMC27" s="5"/>
      <c r="GME27" s="5"/>
      <c r="GMG27" s="5"/>
      <c r="GMI27" s="5"/>
      <c r="GMK27" s="5"/>
      <c r="GMM27" s="5"/>
      <c r="GMO27" s="5"/>
      <c r="GMQ27" s="5"/>
      <c r="GMS27" s="5"/>
      <c r="GMU27" s="5"/>
      <c r="GMW27" s="5"/>
      <c r="GMY27" s="5"/>
      <c r="GNA27" s="5"/>
      <c r="GNC27" s="5"/>
      <c r="GNE27" s="5"/>
      <c r="GNG27" s="5"/>
      <c r="GNI27" s="5"/>
      <c r="GNK27" s="5"/>
      <c r="GNM27" s="5"/>
      <c r="GNO27" s="5"/>
      <c r="GNQ27" s="5"/>
      <c r="GNS27" s="5"/>
      <c r="GNU27" s="5"/>
      <c r="GNW27" s="5"/>
      <c r="GNY27" s="5"/>
      <c r="GOA27" s="5"/>
      <c r="GOC27" s="5"/>
      <c r="GOE27" s="5"/>
      <c r="GOG27" s="5"/>
      <c r="GOI27" s="5"/>
      <c r="GOK27" s="5"/>
      <c r="GOM27" s="5"/>
      <c r="GOO27" s="5"/>
      <c r="GOQ27" s="5"/>
      <c r="GOS27" s="5"/>
      <c r="GOU27" s="5"/>
      <c r="GOW27" s="5"/>
      <c r="GOY27" s="5"/>
      <c r="GPA27" s="5"/>
      <c r="GPC27" s="5"/>
      <c r="GPE27" s="5"/>
      <c r="GPG27" s="5"/>
      <c r="GPI27" s="5"/>
      <c r="GPK27" s="5"/>
      <c r="GPM27" s="5"/>
      <c r="GPO27" s="5"/>
      <c r="GPQ27" s="5"/>
      <c r="GPS27" s="5"/>
      <c r="GPU27" s="5"/>
      <c r="GPW27" s="5"/>
      <c r="GPY27" s="5"/>
      <c r="GQA27" s="5"/>
      <c r="GQC27" s="5"/>
      <c r="GQE27" s="5"/>
      <c r="GQG27" s="5"/>
      <c r="GQI27" s="5"/>
      <c r="GQK27" s="5"/>
      <c r="GQM27" s="5"/>
      <c r="GQO27" s="5"/>
      <c r="GQQ27" s="5"/>
      <c r="GQS27" s="5"/>
      <c r="GQU27" s="5"/>
      <c r="GQW27" s="5"/>
      <c r="GQY27" s="5"/>
      <c r="GRA27" s="5"/>
      <c r="GRC27" s="5"/>
      <c r="GRE27" s="5"/>
      <c r="GRG27" s="5"/>
      <c r="GRI27" s="5"/>
      <c r="GRK27" s="5"/>
      <c r="GRM27" s="5"/>
      <c r="GRO27" s="5"/>
      <c r="GRQ27" s="5"/>
      <c r="GRS27" s="5"/>
      <c r="GRU27" s="5"/>
      <c r="GRW27" s="5"/>
      <c r="GRY27" s="5"/>
      <c r="GSA27" s="5"/>
      <c r="GSC27" s="5"/>
      <c r="GSE27" s="5"/>
      <c r="GSG27" s="5"/>
      <c r="GSI27" s="5"/>
      <c r="GSK27" s="5"/>
      <c r="GSM27" s="5"/>
      <c r="GSO27" s="5"/>
      <c r="GSQ27" s="5"/>
      <c r="GSS27" s="5"/>
      <c r="GSU27" s="5"/>
      <c r="GSW27" s="5"/>
      <c r="GSY27" s="5"/>
      <c r="GTA27" s="5"/>
      <c r="GTC27" s="5"/>
      <c r="GTE27" s="5"/>
      <c r="GTG27" s="5"/>
      <c r="GTI27" s="5"/>
      <c r="GTK27" s="5"/>
      <c r="GTM27" s="5"/>
      <c r="GTO27" s="5"/>
      <c r="GTQ27" s="5"/>
      <c r="GTS27" s="5"/>
      <c r="GTU27" s="5"/>
      <c r="GTW27" s="5"/>
      <c r="GTY27" s="5"/>
      <c r="GUA27" s="5"/>
      <c r="GUC27" s="5"/>
      <c r="GUE27" s="5"/>
      <c r="GUG27" s="5"/>
      <c r="GUI27" s="5"/>
      <c r="GUK27" s="5"/>
      <c r="GUM27" s="5"/>
      <c r="GUO27" s="5"/>
      <c r="GUQ27" s="5"/>
      <c r="GUS27" s="5"/>
      <c r="GUU27" s="5"/>
      <c r="GUW27" s="5"/>
      <c r="GUY27" s="5"/>
      <c r="GVA27" s="5"/>
      <c r="GVC27" s="5"/>
      <c r="GVE27" s="5"/>
      <c r="GVG27" s="5"/>
      <c r="GVI27" s="5"/>
      <c r="GVK27" s="5"/>
      <c r="GVM27" s="5"/>
      <c r="GVO27" s="5"/>
      <c r="GVQ27" s="5"/>
      <c r="GVS27" s="5"/>
      <c r="GVU27" s="5"/>
      <c r="GVW27" s="5"/>
      <c r="GVY27" s="5"/>
      <c r="GWA27" s="5"/>
      <c r="GWC27" s="5"/>
      <c r="GWE27" s="5"/>
      <c r="GWG27" s="5"/>
      <c r="GWI27" s="5"/>
      <c r="GWK27" s="5"/>
      <c r="GWM27" s="5"/>
      <c r="GWO27" s="5"/>
      <c r="GWQ27" s="5"/>
      <c r="GWS27" s="5"/>
      <c r="GWU27" s="5"/>
      <c r="GWW27" s="5"/>
      <c r="GWY27" s="5"/>
      <c r="GXA27" s="5"/>
      <c r="GXC27" s="5"/>
      <c r="GXE27" s="5"/>
      <c r="GXG27" s="5"/>
      <c r="GXI27" s="5"/>
      <c r="GXK27" s="5"/>
      <c r="GXM27" s="5"/>
      <c r="GXO27" s="5"/>
      <c r="GXQ27" s="5"/>
      <c r="GXS27" s="5"/>
      <c r="GXU27" s="5"/>
      <c r="GXW27" s="5"/>
      <c r="GXY27" s="5"/>
      <c r="GYA27" s="5"/>
      <c r="GYC27" s="5"/>
      <c r="GYE27" s="5"/>
      <c r="GYG27" s="5"/>
      <c r="GYI27" s="5"/>
      <c r="GYK27" s="5"/>
      <c r="GYM27" s="5"/>
      <c r="GYO27" s="5"/>
      <c r="GYQ27" s="5"/>
      <c r="GYS27" s="5"/>
      <c r="GYU27" s="5"/>
      <c r="GYW27" s="5"/>
      <c r="GYY27" s="5"/>
      <c r="GZA27" s="5"/>
      <c r="GZC27" s="5"/>
      <c r="GZE27" s="5"/>
      <c r="GZG27" s="5"/>
      <c r="GZI27" s="5"/>
      <c r="GZK27" s="5"/>
      <c r="GZM27" s="5"/>
      <c r="GZO27" s="5"/>
      <c r="GZQ27" s="5"/>
      <c r="GZS27" s="5"/>
      <c r="GZU27" s="5"/>
      <c r="GZW27" s="5"/>
      <c r="GZY27" s="5"/>
      <c r="HAA27" s="5"/>
      <c r="HAC27" s="5"/>
      <c r="HAE27" s="5"/>
      <c r="HAG27" s="5"/>
      <c r="HAI27" s="5"/>
      <c r="HAK27" s="5"/>
      <c r="HAM27" s="5"/>
      <c r="HAO27" s="5"/>
      <c r="HAQ27" s="5"/>
      <c r="HAS27" s="5"/>
      <c r="HAU27" s="5"/>
      <c r="HAW27" s="5"/>
      <c r="HAY27" s="5"/>
      <c r="HBA27" s="5"/>
      <c r="HBC27" s="5"/>
      <c r="HBE27" s="5"/>
      <c r="HBG27" s="5"/>
      <c r="HBI27" s="5"/>
      <c r="HBK27" s="5"/>
      <c r="HBM27" s="5"/>
      <c r="HBO27" s="5"/>
      <c r="HBQ27" s="5"/>
      <c r="HBS27" s="5"/>
      <c r="HBU27" s="5"/>
      <c r="HBW27" s="5"/>
      <c r="HBY27" s="5"/>
      <c r="HCA27" s="5"/>
      <c r="HCC27" s="5"/>
      <c r="HCE27" s="5"/>
      <c r="HCG27" s="5"/>
      <c r="HCI27" s="5"/>
      <c r="HCK27" s="5"/>
      <c r="HCM27" s="5"/>
      <c r="HCO27" s="5"/>
      <c r="HCQ27" s="5"/>
      <c r="HCS27" s="5"/>
      <c r="HCU27" s="5"/>
      <c r="HCW27" s="5"/>
      <c r="HCY27" s="5"/>
      <c r="HDA27" s="5"/>
      <c r="HDC27" s="5"/>
      <c r="HDE27" s="5"/>
      <c r="HDG27" s="5"/>
      <c r="HDI27" s="5"/>
      <c r="HDK27" s="5"/>
      <c r="HDM27" s="5"/>
      <c r="HDO27" s="5"/>
      <c r="HDQ27" s="5"/>
      <c r="HDS27" s="5"/>
      <c r="HDU27" s="5"/>
      <c r="HDW27" s="5"/>
      <c r="HDY27" s="5"/>
      <c r="HEA27" s="5"/>
      <c r="HEC27" s="5"/>
      <c r="HEE27" s="5"/>
      <c r="HEG27" s="5"/>
      <c r="HEI27" s="5"/>
      <c r="HEK27" s="5"/>
      <c r="HEM27" s="5"/>
      <c r="HEO27" s="5"/>
      <c r="HEQ27" s="5"/>
      <c r="HES27" s="5"/>
      <c r="HEU27" s="5"/>
      <c r="HEW27" s="5"/>
      <c r="HEY27" s="5"/>
      <c r="HFA27" s="5"/>
      <c r="HFC27" s="5"/>
      <c r="HFE27" s="5"/>
      <c r="HFG27" s="5"/>
      <c r="HFI27" s="5"/>
      <c r="HFK27" s="5"/>
      <c r="HFM27" s="5"/>
      <c r="HFO27" s="5"/>
      <c r="HFQ27" s="5"/>
      <c r="HFS27" s="5"/>
      <c r="HFU27" s="5"/>
      <c r="HFW27" s="5"/>
      <c r="HFY27" s="5"/>
      <c r="HGA27" s="5"/>
      <c r="HGC27" s="5"/>
      <c r="HGE27" s="5"/>
      <c r="HGG27" s="5"/>
      <c r="HGI27" s="5"/>
      <c r="HGK27" s="5"/>
      <c r="HGM27" s="5"/>
      <c r="HGO27" s="5"/>
      <c r="HGQ27" s="5"/>
      <c r="HGS27" s="5"/>
      <c r="HGU27" s="5"/>
      <c r="HGW27" s="5"/>
      <c r="HGY27" s="5"/>
      <c r="HHA27" s="5"/>
      <c r="HHC27" s="5"/>
      <c r="HHE27" s="5"/>
      <c r="HHG27" s="5"/>
      <c r="HHI27" s="5"/>
      <c r="HHK27" s="5"/>
      <c r="HHM27" s="5"/>
      <c r="HHO27" s="5"/>
      <c r="HHQ27" s="5"/>
      <c r="HHS27" s="5"/>
      <c r="HHU27" s="5"/>
      <c r="HHW27" s="5"/>
      <c r="HHY27" s="5"/>
      <c r="HIA27" s="5"/>
      <c r="HIC27" s="5"/>
      <c r="HIE27" s="5"/>
      <c r="HIG27" s="5"/>
      <c r="HII27" s="5"/>
      <c r="HIK27" s="5"/>
      <c r="HIM27" s="5"/>
      <c r="HIO27" s="5"/>
      <c r="HIQ27" s="5"/>
      <c r="HIS27" s="5"/>
      <c r="HIU27" s="5"/>
      <c r="HIW27" s="5"/>
      <c r="HIY27" s="5"/>
      <c r="HJA27" s="5"/>
      <c r="HJC27" s="5"/>
      <c r="HJE27" s="5"/>
      <c r="HJG27" s="5"/>
      <c r="HJI27" s="5"/>
      <c r="HJK27" s="5"/>
      <c r="HJM27" s="5"/>
      <c r="HJO27" s="5"/>
      <c r="HJQ27" s="5"/>
      <c r="HJS27" s="5"/>
      <c r="HJU27" s="5"/>
      <c r="HJW27" s="5"/>
      <c r="HJY27" s="5"/>
      <c r="HKA27" s="5"/>
      <c r="HKC27" s="5"/>
      <c r="HKE27" s="5"/>
      <c r="HKG27" s="5"/>
      <c r="HKI27" s="5"/>
      <c r="HKK27" s="5"/>
      <c r="HKM27" s="5"/>
      <c r="HKO27" s="5"/>
      <c r="HKQ27" s="5"/>
      <c r="HKS27" s="5"/>
      <c r="HKU27" s="5"/>
      <c r="HKW27" s="5"/>
      <c r="HKY27" s="5"/>
      <c r="HLA27" s="5"/>
      <c r="HLC27" s="5"/>
      <c r="HLE27" s="5"/>
      <c r="HLG27" s="5"/>
      <c r="HLI27" s="5"/>
      <c r="HLK27" s="5"/>
      <c r="HLM27" s="5"/>
      <c r="HLO27" s="5"/>
      <c r="HLQ27" s="5"/>
      <c r="HLS27" s="5"/>
      <c r="HLU27" s="5"/>
      <c r="HLW27" s="5"/>
      <c r="HLY27" s="5"/>
      <c r="HMA27" s="5"/>
      <c r="HMC27" s="5"/>
      <c r="HME27" s="5"/>
      <c r="HMG27" s="5"/>
      <c r="HMI27" s="5"/>
      <c r="HMK27" s="5"/>
      <c r="HMM27" s="5"/>
      <c r="HMO27" s="5"/>
      <c r="HMQ27" s="5"/>
      <c r="HMS27" s="5"/>
      <c r="HMU27" s="5"/>
      <c r="HMW27" s="5"/>
      <c r="HMY27" s="5"/>
      <c r="HNA27" s="5"/>
      <c r="HNC27" s="5"/>
      <c r="HNE27" s="5"/>
      <c r="HNG27" s="5"/>
      <c r="HNI27" s="5"/>
      <c r="HNK27" s="5"/>
      <c r="HNM27" s="5"/>
      <c r="HNO27" s="5"/>
      <c r="HNQ27" s="5"/>
      <c r="HNS27" s="5"/>
      <c r="HNU27" s="5"/>
      <c r="HNW27" s="5"/>
      <c r="HNY27" s="5"/>
      <c r="HOA27" s="5"/>
      <c r="HOC27" s="5"/>
      <c r="HOE27" s="5"/>
      <c r="HOG27" s="5"/>
      <c r="HOI27" s="5"/>
      <c r="HOK27" s="5"/>
      <c r="HOM27" s="5"/>
      <c r="HOO27" s="5"/>
      <c r="HOQ27" s="5"/>
      <c r="HOS27" s="5"/>
      <c r="HOU27" s="5"/>
      <c r="HOW27" s="5"/>
      <c r="HOY27" s="5"/>
      <c r="HPA27" s="5"/>
      <c r="HPC27" s="5"/>
      <c r="HPE27" s="5"/>
      <c r="HPG27" s="5"/>
      <c r="HPI27" s="5"/>
      <c r="HPK27" s="5"/>
      <c r="HPM27" s="5"/>
      <c r="HPO27" s="5"/>
      <c r="HPQ27" s="5"/>
      <c r="HPS27" s="5"/>
      <c r="HPU27" s="5"/>
      <c r="HPW27" s="5"/>
      <c r="HPY27" s="5"/>
      <c r="HQA27" s="5"/>
      <c r="HQC27" s="5"/>
      <c r="HQE27" s="5"/>
      <c r="HQG27" s="5"/>
      <c r="HQI27" s="5"/>
      <c r="HQK27" s="5"/>
      <c r="HQM27" s="5"/>
      <c r="HQO27" s="5"/>
      <c r="HQQ27" s="5"/>
      <c r="HQS27" s="5"/>
      <c r="HQU27" s="5"/>
      <c r="HQW27" s="5"/>
      <c r="HQY27" s="5"/>
      <c r="HRA27" s="5"/>
      <c r="HRC27" s="5"/>
      <c r="HRE27" s="5"/>
      <c r="HRG27" s="5"/>
      <c r="HRI27" s="5"/>
      <c r="HRK27" s="5"/>
      <c r="HRM27" s="5"/>
      <c r="HRO27" s="5"/>
      <c r="HRQ27" s="5"/>
      <c r="HRS27" s="5"/>
      <c r="HRU27" s="5"/>
      <c r="HRW27" s="5"/>
      <c r="HRY27" s="5"/>
      <c r="HSA27" s="5"/>
      <c r="HSC27" s="5"/>
      <c r="HSE27" s="5"/>
      <c r="HSG27" s="5"/>
      <c r="HSI27" s="5"/>
      <c r="HSK27" s="5"/>
      <c r="HSM27" s="5"/>
      <c r="HSO27" s="5"/>
      <c r="HSQ27" s="5"/>
      <c r="HSS27" s="5"/>
      <c r="HSU27" s="5"/>
      <c r="HSW27" s="5"/>
      <c r="HSY27" s="5"/>
      <c r="HTA27" s="5"/>
      <c r="HTC27" s="5"/>
      <c r="HTE27" s="5"/>
      <c r="HTG27" s="5"/>
      <c r="HTI27" s="5"/>
      <c r="HTK27" s="5"/>
      <c r="HTM27" s="5"/>
      <c r="HTO27" s="5"/>
      <c r="HTQ27" s="5"/>
      <c r="HTS27" s="5"/>
      <c r="HTU27" s="5"/>
      <c r="HTW27" s="5"/>
      <c r="HTY27" s="5"/>
      <c r="HUA27" s="5"/>
      <c r="HUC27" s="5"/>
      <c r="HUE27" s="5"/>
      <c r="HUG27" s="5"/>
      <c r="HUI27" s="5"/>
      <c r="HUK27" s="5"/>
      <c r="HUM27" s="5"/>
      <c r="HUO27" s="5"/>
      <c r="HUQ27" s="5"/>
      <c r="HUS27" s="5"/>
      <c r="HUU27" s="5"/>
      <c r="HUW27" s="5"/>
      <c r="HUY27" s="5"/>
      <c r="HVA27" s="5"/>
      <c r="HVC27" s="5"/>
      <c r="HVE27" s="5"/>
      <c r="HVG27" s="5"/>
      <c r="HVI27" s="5"/>
      <c r="HVK27" s="5"/>
      <c r="HVM27" s="5"/>
      <c r="HVO27" s="5"/>
      <c r="HVQ27" s="5"/>
      <c r="HVS27" s="5"/>
      <c r="HVU27" s="5"/>
      <c r="HVW27" s="5"/>
      <c r="HVY27" s="5"/>
      <c r="HWA27" s="5"/>
      <c r="HWC27" s="5"/>
      <c r="HWE27" s="5"/>
      <c r="HWG27" s="5"/>
      <c r="HWI27" s="5"/>
      <c r="HWK27" s="5"/>
      <c r="HWM27" s="5"/>
      <c r="HWO27" s="5"/>
      <c r="HWQ27" s="5"/>
      <c r="HWS27" s="5"/>
      <c r="HWU27" s="5"/>
      <c r="HWW27" s="5"/>
      <c r="HWY27" s="5"/>
      <c r="HXA27" s="5"/>
      <c r="HXC27" s="5"/>
      <c r="HXE27" s="5"/>
      <c r="HXG27" s="5"/>
      <c r="HXI27" s="5"/>
      <c r="HXK27" s="5"/>
      <c r="HXM27" s="5"/>
      <c r="HXO27" s="5"/>
      <c r="HXQ27" s="5"/>
      <c r="HXS27" s="5"/>
      <c r="HXU27" s="5"/>
      <c r="HXW27" s="5"/>
      <c r="HXY27" s="5"/>
      <c r="HYA27" s="5"/>
      <c r="HYC27" s="5"/>
      <c r="HYE27" s="5"/>
      <c r="HYG27" s="5"/>
      <c r="HYI27" s="5"/>
      <c r="HYK27" s="5"/>
      <c r="HYM27" s="5"/>
      <c r="HYO27" s="5"/>
      <c r="HYQ27" s="5"/>
      <c r="HYS27" s="5"/>
      <c r="HYU27" s="5"/>
      <c r="HYW27" s="5"/>
      <c r="HYY27" s="5"/>
      <c r="HZA27" s="5"/>
      <c r="HZC27" s="5"/>
      <c r="HZE27" s="5"/>
      <c r="HZG27" s="5"/>
      <c r="HZI27" s="5"/>
      <c r="HZK27" s="5"/>
      <c r="HZM27" s="5"/>
      <c r="HZO27" s="5"/>
      <c r="HZQ27" s="5"/>
      <c r="HZS27" s="5"/>
      <c r="HZU27" s="5"/>
      <c r="HZW27" s="5"/>
      <c r="HZY27" s="5"/>
      <c r="IAA27" s="5"/>
      <c r="IAC27" s="5"/>
      <c r="IAE27" s="5"/>
      <c r="IAG27" s="5"/>
      <c r="IAI27" s="5"/>
      <c r="IAK27" s="5"/>
      <c r="IAM27" s="5"/>
      <c r="IAO27" s="5"/>
      <c r="IAQ27" s="5"/>
      <c r="IAS27" s="5"/>
      <c r="IAU27" s="5"/>
      <c r="IAW27" s="5"/>
      <c r="IAY27" s="5"/>
      <c r="IBA27" s="5"/>
      <c r="IBC27" s="5"/>
      <c r="IBE27" s="5"/>
      <c r="IBG27" s="5"/>
      <c r="IBI27" s="5"/>
      <c r="IBK27" s="5"/>
      <c r="IBM27" s="5"/>
      <c r="IBO27" s="5"/>
      <c r="IBQ27" s="5"/>
      <c r="IBS27" s="5"/>
      <c r="IBU27" s="5"/>
      <c r="IBW27" s="5"/>
      <c r="IBY27" s="5"/>
      <c r="ICA27" s="5"/>
      <c r="ICC27" s="5"/>
      <c r="ICE27" s="5"/>
      <c r="ICG27" s="5"/>
      <c r="ICI27" s="5"/>
      <c r="ICK27" s="5"/>
      <c r="ICM27" s="5"/>
      <c r="ICO27" s="5"/>
      <c r="ICQ27" s="5"/>
      <c r="ICS27" s="5"/>
      <c r="ICU27" s="5"/>
      <c r="ICW27" s="5"/>
      <c r="ICY27" s="5"/>
      <c r="IDA27" s="5"/>
      <c r="IDC27" s="5"/>
      <c r="IDE27" s="5"/>
      <c r="IDG27" s="5"/>
      <c r="IDI27" s="5"/>
      <c r="IDK27" s="5"/>
      <c r="IDM27" s="5"/>
      <c r="IDO27" s="5"/>
      <c r="IDQ27" s="5"/>
      <c r="IDS27" s="5"/>
      <c r="IDU27" s="5"/>
      <c r="IDW27" s="5"/>
      <c r="IDY27" s="5"/>
      <c r="IEA27" s="5"/>
      <c r="IEC27" s="5"/>
      <c r="IEE27" s="5"/>
      <c r="IEG27" s="5"/>
      <c r="IEI27" s="5"/>
      <c r="IEK27" s="5"/>
      <c r="IEM27" s="5"/>
      <c r="IEO27" s="5"/>
      <c r="IEQ27" s="5"/>
      <c r="IES27" s="5"/>
      <c r="IEU27" s="5"/>
      <c r="IEW27" s="5"/>
      <c r="IEY27" s="5"/>
      <c r="IFA27" s="5"/>
      <c r="IFC27" s="5"/>
      <c r="IFE27" s="5"/>
      <c r="IFG27" s="5"/>
      <c r="IFI27" s="5"/>
      <c r="IFK27" s="5"/>
      <c r="IFM27" s="5"/>
      <c r="IFO27" s="5"/>
      <c r="IFQ27" s="5"/>
      <c r="IFS27" s="5"/>
      <c r="IFU27" s="5"/>
      <c r="IFW27" s="5"/>
      <c r="IFY27" s="5"/>
      <c r="IGA27" s="5"/>
      <c r="IGC27" s="5"/>
      <c r="IGE27" s="5"/>
      <c r="IGG27" s="5"/>
      <c r="IGI27" s="5"/>
      <c r="IGK27" s="5"/>
      <c r="IGM27" s="5"/>
      <c r="IGO27" s="5"/>
      <c r="IGQ27" s="5"/>
      <c r="IGS27" s="5"/>
      <c r="IGU27" s="5"/>
      <c r="IGW27" s="5"/>
      <c r="IGY27" s="5"/>
      <c r="IHA27" s="5"/>
      <c r="IHC27" s="5"/>
      <c r="IHE27" s="5"/>
      <c r="IHG27" s="5"/>
      <c r="IHI27" s="5"/>
      <c r="IHK27" s="5"/>
      <c r="IHM27" s="5"/>
      <c r="IHO27" s="5"/>
      <c r="IHQ27" s="5"/>
      <c r="IHS27" s="5"/>
      <c r="IHU27" s="5"/>
      <c r="IHW27" s="5"/>
      <c r="IHY27" s="5"/>
      <c r="IIA27" s="5"/>
      <c r="IIC27" s="5"/>
      <c r="IIE27" s="5"/>
      <c r="IIG27" s="5"/>
      <c r="III27" s="5"/>
      <c r="IIK27" s="5"/>
      <c r="IIM27" s="5"/>
      <c r="IIO27" s="5"/>
      <c r="IIQ27" s="5"/>
      <c r="IIS27" s="5"/>
      <c r="IIU27" s="5"/>
      <c r="IIW27" s="5"/>
      <c r="IIY27" s="5"/>
      <c r="IJA27" s="5"/>
      <c r="IJC27" s="5"/>
      <c r="IJE27" s="5"/>
      <c r="IJG27" s="5"/>
      <c r="IJI27" s="5"/>
      <c r="IJK27" s="5"/>
      <c r="IJM27" s="5"/>
      <c r="IJO27" s="5"/>
      <c r="IJQ27" s="5"/>
      <c r="IJS27" s="5"/>
      <c r="IJU27" s="5"/>
      <c r="IJW27" s="5"/>
      <c r="IJY27" s="5"/>
      <c r="IKA27" s="5"/>
      <c r="IKC27" s="5"/>
      <c r="IKE27" s="5"/>
      <c r="IKG27" s="5"/>
      <c r="IKI27" s="5"/>
      <c r="IKK27" s="5"/>
      <c r="IKM27" s="5"/>
      <c r="IKO27" s="5"/>
      <c r="IKQ27" s="5"/>
      <c r="IKS27" s="5"/>
      <c r="IKU27" s="5"/>
      <c r="IKW27" s="5"/>
      <c r="IKY27" s="5"/>
      <c r="ILA27" s="5"/>
      <c r="ILC27" s="5"/>
      <c r="ILE27" s="5"/>
      <c r="ILG27" s="5"/>
      <c r="ILI27" s="5"/>
      <c r="ILK27" s="5"/>
      <c r="ILM27" s="5"/>
      <c r="ILO27" s="5"/>
      <c r="ILQ27" s="5"/>
      <c r="ILS27" s="5"/>
      <c r="ILU27" s="5"/>
      <c r="ILW27" s="5"/>
      <c r="ILY27" s="5"/>
      <c r="IMA27" s="5"/>
      <c r="IMC27" s="5"/>
      <c r="IME27" s="5"/>
      <c r="IMG27" s="5"/>
      <c r="IMI27" s="5"/>
      <c r="IMK27" s="5"/>
      <c r="IMM27" s="5"/>
      <c r="IMO27" s="5"/>
      <c r="IMQ27" s="5"/>
      <c r="IMS27" s="5"/>
      <c r="IMU27" s="5"/>
      <c r="IMW27" s="5"/>
      <c r="IMY27" s="5"/>
      <c r="INA27" s="5"/>
      <c r="INC27" s="5"/>
      <c r="INE27" s="5"/>
      <c r="ING27" s="5"/>
      <c r="INI27" s="5"/>
      <c r="INK27" s="5"/>
      <c r="INM27" s="5"/>
      <c r="INO27" s="5"/>
      <c r="INQ27" s="5"/>
      <c r="INS27" s="5"/>
      <c r="INU27" s="5"/>
      <c r="INW27" s="5"/>
      <c r="INY27" s="5"/>
      <c r="IOA27" s="5"/>
      <c r="IOC27" s="5"/>
      <c r="IOE27" s="5"/>
      <c r="IOG27" s="5"/>
      <c r="IOI27" s="5"/>
      <c r="IOK27" s="5"/>
      <c r="IOM27" s="5"/>
      <c r="IOO27" s="5"/>
      <c r="IOQ27" s="5"/>
      <c r="IOS27" s="5"/>
      <c r="IOU27" s="5"/>
      <c r="IOW27" s="5"/>
      <c r="IOY27" s="5"/>
      <c r="IPA27" s="5"/>
      <c r="IPC27" s="5"/>
      <c r="IPE27" s="5"/>
      <c r="IPG27" s="5"/>
      <c r="IPI27" s="5"/>
      <c r="IPK27" s="5"/>
      <c r="IPM27" s="5"/>
      <c r="IPO27" s="5"/>
      <c r="IPQ27" s="5"/>
      <c r="IPS27" s="5"/>
      <c r="IPU27" s="5"/>
      <c r="IPW27" s="5"/>
      <c r="IPY27" s="5"/>
      <c r="IQA27" s="5"/>
      <c r="IQC27" s="5"/>
      <c r="IQE27" s="5"/>
      <c r="IQG27" s="5"/>
      <c r="IQI27" s="5"/>
      <c r="IQK27" s="5"/>
      <c r="IQM27" s="5"/>
      <c r="IQO27" s="5"/>
      <c r="IQQ27" s="5"/>
      <c r="IQS27" s="5"/>
      <c r="IQU27" s="5"/>
      <c r="IQW27" s="5"/>
      <c r="IQY27" s="5"/>
      <c r="IRA27" s="5"/>
      <c r="IRC27" s="5"/>
      <c r="IRE27" s="5"/>
      <c r="IRG27" s="5"/>
      <c r="IRI27" s="5"/>
      <c r="IRK27" s="5"/>
      <c r="IRM27" s="5"/>
      <c r="IRO27" s="5"/>
      <c r="IRQ27" s="5"/>
      <c r="IRS27" s="5"/>
      <c r="IRU27" s="5"/>
      <c r="IRW27" s="5"/>
      <c r="IRY27" s="5"/>
      <c r="ISA27" s="5"/>
      <c r="ISC27" s="5"/>
      <c r="ISE27" s="5"/>
      <c r="ISG27" s="5"/>
      <c r="ISI27" s="5"/>
      <c r="ISK27" s="5"/>
      <c r="ISM27" s="5"/>
      <c r="ISO27" s="5"/>
      <c r="ISQ27" s="5"/>
      <c r="ISS27" s="5"/>
      <c r="ISU27" s="5"/>
      <c r="ISW27" s="5"/>
      <c r="ISY27" s="5"/>
      <c r="ITA27" s="5"/>
      <c r="ITC27" s="5"/>
      <c r="ITE27" s="5"/>
      <c r="ITG27" s="5"/>
      <c r="ITI27" s="5"/>
      <c r="ITK27" s="5"/>
      <c r="ITM27" s="5"/>
      <c r="ITO27" s="5"/>
      <c r="ITQ27" s="5"/>
      <c r="ITS27" s="5"/>
      <c r="ITU27" s="5"/>
      <c r="ITW27" s="5"/>
      <c r="ITY27" s="5"/>
      <c r="IUA27" s="5"/>
      <c r="IUC27" s="5"/>
      <c r="IUE27" s="5"/>
      <c r="IUG27" s="5"/>
      <c r="IUI27" s="5"/>
      <c r="IUK27" s="5"/>
      <c r="IUM27" s="5"/>
      <c r="IUO27" s="5"/>
      <c r="IUQ27" s="5"/>
      <c r="IUS27" s="5"/>
      <c r="IUU27" s="5"/>
      <c r="IUW27" s="5"/>
      <c r="IUY27" s="5"/>
      <c r="IVA27" s="5"/>
      <c r="IVC27" s="5"/>
      <c r="IVE27" s="5"/>
      <c r="IVG27" s="5"/>
      <c r="IVI27" s="5"/>
      <c r="IVK27" s="5"/>
      <c r="IVM27" s="5"/>
      <c r="IVO27" s="5"/>
      <c r="IVQ27" s="5"/>
      <c r="IVS27" s="5"/>
      <c r="IVU27" s="5"/>
      <c r="IVW27" s="5"/>
      <c r="IVY27" s="5"/>
      <c r="IWA27" s="5"/>
      <c r="IWC27" s="5"/>
      <c r="IWE27" s="5"/>
      <c r="IWG27" s="5"/>
      <c r="IWI27" s="5"/>
      <c r="IWK27" s="5"/>
      <c r="IWM27" s="5"/>
      <c r="IWO27" s="5"/>
      <c r="IWQ27" s="5"/>
      <c r="IWS27" s="5"/>
      <c r="IWU27" s="5"/>
      <c r="IWW27" s="5"/>
      <c r="IWY27" s="5"/>
      <c r="IXA27" s="5"/>
      <c r="IXC27" s="5"/>
      <c r="IXE27" s="5"/>
      <c r="IXG27" s="5"/>
      <c r="IXI27" s="5"/>
      <c r="IXK27" s="5"/>
      <c r="IXM27" s="5"/>
      <c r="IXO27" s="5"/>
      <c r="IXQ27" s="5"/>
      <c r="IXS27" s="5"/>
      <c r="IXU27" s="5"/>
      <c r="IXW27" s="5"/>
      <c r="IXY27" s="5"/>
      <c r="IYA27" s="5"/>
      <c r="IYC27" s="5"/>
      <c r="IYE27" s="5"/>
      <c r="IYG27" s="5"/>
      <c r="IYI27" s="5"/>
      <c r="IYK27" s="5"/>
      <c r="IYM27" s="5"/>
      <c r="IYO27" s="5"/>
      <c r="IYQ27" s="5"/>
      <c r="IYS27" s="5"/>
      <c r="IYU27" s="5"/>
      <c r="IYW27" s="5"/>
      <c r="IYY27" s="5"/>
      <c r="IZA27" s="5"/>
      <c r="IZC27" s="5"/>
      <c r="IZE27" s="5"/>
      <c r="IZG27" s="5"/>
      <c r="IZI27" s="5"/>
      <c r="IZK27" s="5"/>
      <c r="IZM27" s="5"/>
      <c r="IZO27" s="5"/>
      <c r="IZQ27" s="5"/>
      <c r="IZS27" s="5"/>
      <c r="IZU27" s="5"/>
      <c r="IZW27" s="5"/>
      <c r="IZY27" s="5"/>
      <c r="JAA27" s="5"/>
      <c r="JAC27" s="5"/>
      <c r="JAE27" s="5"/>
      <c r="JAG27" s="5"/>
      <c r="JAI27" s="5"/>
      <c r="JAK27" s="5"/>
      <c r="JAM27" s="5"/>
      <c r="JAO27" s="5"/>
      <c r="JAQ27" s="5"/>
      <c r="JAS27" s="5"/>
      <c r="JAU27" s="5"/>
      <c r="JAW27" s="5"/>
      <c r="JAY27" s="5"/>
      <c r="JBA27" s="5"/>
      <c r="JBC27" s="5"/>
      <c r="JBE27" s="5"/>
      <c r="JBG27" s="5"/>
      <c r="JBI27" s="5"/>
      <c r="JBK27" s="5"/>
      <c r="JBM27" s="5"/>
      <c r="JBO27" s="5"/>
      <c r="JBQ27" s="5"/>
      <c r="JBS27" s="5"/>
      <c r="JBU27" s="5"/>
      <c r="JBW27" s="5"/>
      <c r="JBY27" s="5"/>
      <c r="JCA27" s="5"/>
      <c r="JCC27" s="5"/>
      <c r="JCE27" s="5"/>
      <c r="JCG27" s="5"/>
      <c r="JCI27" s="5"/>
      <c r="JCK27" s="5"/>
      <c r="JCM27" s="5"/>
      <c r="JCO27" s="5"/>
      <c r="JCQ27" s="5"/>
      <c r="JCS27" s="5"/>
      <c r="JCU27" s="5"/>
      <c r="JCW27" s="5"/>
      <c r="JCY27" s="5"/>
      <c r="JDA27" s="5"/>
      <c r="JDC27" s="5"/>
      <c r="JDE27" s="5"/>
      <c r="JDG27" s="5"/>
      <c r="JDI27" s="5"/>
      <c r="JDK27" s="5"/>
      <c r="JDM27" s="5"/>
      <c r="JDO27" s="5"/>
      <c r="JDQ27" s="5"/>
      <c r="JDS27" s="5"/>
      <c r="JDU27" s="5"/>
      <c r="JDW27" s="5"/>
      <c r="JDY27" s="5"/>
      <c r="JEA27" s="5"/>
      <c r="JEC27" s="5"/>
      <c r="JEE27" s="5"/>
      <c r="JEG27" s="5"/>
      <c r="JEI27" s="5"/>
      <c r="JEK27" s="5"/>
      <c r="JEM27" s="5"/>
      <c r="JEO27" s="5"/>
      <c r="JEQ27" s="5"/>
      <c r="JES27" s="5"/>
      <c r="JEU27" s="5"/>
      <c r="JEW27" s="5"/>
      <c r="JEY27" s="5"/>
      <c r="JFA27" s="5"/>
      <c r="JFC27" s="5"/>
      <c r="JFE27" s="5"/>
      <c r="JFG27" s="5"/>
      <c r="JFI27" s="5"/>
      <c r="JFK27" s="5"/>
      <c r="JFM27" s="5"/>
      <c r="JFO27" s="5"/>
      <c r="JFQ27" s="5"/>
      <c r="JFS27" s="5"/>
      <c r="JFU27" s="5"/>
      <c r="JFW27" s="5"/>
      <c r="JFY27" s="5"/>
      <c r="JGA27" s="5"/>
      <c r="JGC27" s="5"/>
      <c r="JGE27" s="5"/>
      <c r="JGG27" s="5"/>
      <c r="JGI27" s="5"/>
      <c r="JGK27" s="5"/>
      <c r="JGM27" s="5"/>
      <c r="JGO27" s="5"/>
      <c r="JGQ27" s="5"/>
      <c r="JGS27" s="5"/>
      <c r="JGU27" s="5"/>
      <c r="JGW27" s="5"/>
      <c r="JGY27" s="5"/>
      <c r="JHA27" s="5"/>
      <c r="JHC27" s="5"/>
      <c r="JHE27" s="5"/>
      <c r="JHG27" s="5"/>
      <c r="JHI27" s="5"/>
      <c r="JHK27" s="5"/>
      <c r="JHM27" s="5"/>
      <c r="JHO27" s="5"/>
      <c r="JHQ27" s="5"/>
      <c r="JHS27" s="5"/>
      <c r="JHU27" s="5"/>
      <c r="JHW27" s="5"/>
      <c r="JHY27" s="5"/>
      <c r="JIA27" s="5"/>
      <c r="JIC27" s="5"/>
      <c r="JIE27" s="5"/>
      <c r="JIG27" s="5"/>
      <c r="JII27" s="5"/>
      <c r="JIK27" s="5"/>
      <c r="JIM27" s="5"/>
      <c r="JIO27" s="5"/>
      <c r="JIQ27" s="5"/>
      <c r="JIS27" s="5"/>
      <c r="JIU27" s="5"/>
      <c r="JIW27" s="5"/>
      <c r="JIY27" s="5"/>
      <c r="JJA27" s="5"/>
      <c r="JJC27" s="5"/>
      <c r="JJE27" s="5"/>
      <c r="JJG27" s="5"/>
      <c r="JJI27" s="5"/>
      <c r="JJK27" s="5"/>
      <c r="JJM27" s="5"/>
      <c r="JJO27" s="5"/>
      <c r="JJQ27" s="5"/>
      <c r="JJS27" s="5"/>
      <c r="JJU27" s="5"/>
      <c r="JJW27" s="5"/>
      <c r="JJY27" s="5"/>
      <c r="JKA27" s="5"/>
      <c r="JKC27" s="5"/>
      <c r="JKE27" s="5"/>
      <c r="JKG27" s="5"/>
      <c r="JKI27" s="5"/>
      <c r="JKK27" s="5"/>
      <c r="JKM27" s="5"/>
      <c r="JKO27" s="5"/>
      <c r="JKQ27" s="5"/>
      <c r="JKS27" s="5"/>
      <c r="JKU27" s="5"/>
      <c r="JKW27" s="5"/>
      <c r="JKY27" s="5"/>
      <c r="JLA27" s="5"/>
      <c r="JLC27" s="5"/>
      <c r="JLE27" s="5"/>
      <c r="JLG27" s="5"/>
      <c r="JLI27" s="5"/>
      <c r="JLK27" s="5"/>
      <c r="JLM27" s="5"/>
      <c r="JLO27" s="5"/>
      <c r="JLQ27" s="5"/>
      <c r="JLS27" s="5"/>
      <c r="JLU27" s="5"/>
      <c r="JLW27" s="5"/>
      <c r="JLY27" s="5"/>
      <c r="JMA27" s="5"/>
      <c r="JMC27" s="5"/>
      <c r="JME27" s="5"/>
      <c r="JMG27" s="5"/>
      <c r="JMI27" s="5"/>
      <c r="JMK27" s="5"/>
      <c r="JMM27" s="5"/>
      <c r="JMO27" s="5"/>
      <c r="JMQ27" s="5"/>
      <c r="JMS27" s="5"/>
      <c r="JMU27" s="5"/>
      <c r="JMW27" s="5"/>
      <c r="JMY27" s="5"/>
      <c r="JNA27" s="5"/>
      <c r="JNC27" s="5"/>
      <c r="JNE27" s="5"/>
      <c r="JNG27" s="5"/>
      <c r="JNI27" s="5"/>
      <c r="JNK27" s="5"/>
      <c r="JNM27" s="5"/>
      <c r="JNO27" s="5"/>
      <c r="JNQ27" s="5"/>
      <c r="JNS27" s="5"/>
      <c r="JNU27" s="5"/>
      <c r="JNW27" s="5"/>
      <c r="JNY27" s="5"/>
      <c r="JOA27" s="5"/>
      <c r="JOC27" s="5"/>
      <c r="JOE27" s="5"/>
      <c r="JOG27" s="5"/>
      <c r="JOI27" s="5"/>
      <c r="JOK27" s="5"/>
      <c r="JOM27" s="5"/>
      <c r="JOO27" s="5"/>
      <c r="JOQ27" s="5"/>
      <c r="JOS27" s="5"/>
      <c r="JOU27" s="5"/>
      <c r="JOW27" s="5"/>
      <c r="JOY27" s="5"/>
      <c r="JPA27" s="5"/>
      <c r="JPC27" s="5"/>
      <c r="JPE27" s="5"/>
      <c r="JPG27" s="5"/>
      <c r="JPI27" s="5"/>
      <c r="JPK27" s="5"/>
      <c r="JPM27" s="5"/>
      <c r="JPO27" s="5"/>
      <c r="JPQ27" s="5"/>
      <c r="JPS27" s="5"/>
      <c r="JPU27" s="5"/>
      <c r="JPW27" s="5"/>
      <c r="JPY27" s="5"/>
      <c r="JQA27" s="5"/>
      <c r="JQC27" s="5"/>
      <c r="JQE27" s="5"/>
      <c r="JQG27" s="5"/>
      <c r="JQI27" s="5"/>
      <c r="JQK27" s="5"/>
      <c r="JQM27" s="5"/>
      <c r="JQO27" s="5"/>
      <c r="JQQ27" s="5"/>
      <c r="JQS27" s="5"/>
      <c r="JQU27" s="5"/>
      <c r="JQW27" s="5"/>
      <c r="JQY27" s="5"/>
      <c r="JRA27" s="5"/>
      <c r="JRC27" s="5"/>
      <c r="JRE27" s="5"/>
      <c r="JRG27" s="5"/>
      <c r="JRI27" s="5"/>
      <c r="JRK27" s="5"/>
      <c r="JRM27" s="5"/>
      <c r="JRO27" s="5"/>
      <c r="JRQ27" s="5"/>
      <c r="JRS27" s="5"/>
      <c r="JRU27" s="5"/>
      <c r="JRW27" s="5"/>
      <c r="JRY27" s="5"/>
      <c r="JSA27" s="5"/>
      <c r="JSC27" s="5"/>
      <c r="JSE27" s="5"/>
      <c r="JSG27" s="5"/>
      <c r="JSI27" s="5"/>
      <c r="JSK27" s="5"/>
      <c r="JSM27" s="5"/>
      <c r="JSO27" s="5"/>
      <c r="JSQ27" s="5"/>
      <c r="JSS27" s="5"/>
      <c r="JSU27" s="5"/>
      <c r="JSW27" s="5"/>
      <c r="JSY27" s="5"/>
      <c r="JTA27" s="5"/>
      <c r="JTC27" s="5"/>
      <c r="JTE27" s="5"/>
      <c r="JTG27" s="5"/>
      <c r="JTI27" s="5"/>
      <c r="JTK27" s="5"/>
      <c r="JTM27" s="5"/>
      <c r="JTO27" s="5"/>
      <c r="JTQ27" s="5"/>
      <c r="JTS27" s="5"/>
      <c r="JTU27" s="5"/>
      <c r="JTW27" s="5"/>
      <c r="JTY27" s="5"/>
      <c r="JUA27" s="5"/>
      <c r="JUC27" s="5"/>
      <c r="JUE27" s="5"/>
      <c r="JUG27" s="5"/>
      <c r="JUI27" s="5"/>
      <c r="JUK27" s="5"/>
      <c r="JUM27" s="5"/>
      <c r="JUO27" s="5"/>
      <c r="JUQ27" s="5"/>
      <c r="JUS27" s="5"/>
      <c r="JUU27" s="5"/>
      <c r="JUW27" s="5"/>
      <c r="JUY27" s="5"/>
      <c r="JVA27" s="5"/>
      <c r="JVC27" s="5"/>
      <c r="JVE27" s="5"/>
      <c r="JVG27" s="5"/>
      <c r="JVI27" s="5"/>
      <c r="JVK27" s="5"/>
      <c r="JVM27" s="5"/>
      <c r="JVO27" s="5"/>
      <c r="JVQ27" s="5"/>
      <c r="JVS27" s="5"/>
      <c r="JVU27" s="5"/>
      <c r="JVW27" s="5"/>
      <c r="JVY27" s="5"/>
      <c r="JWA27" s="5"/>
      <c r="JWC27" s="5"/>
      <c r="JWE27" s="5"/>
      <c r="JWG27" s="5"/>
      <c r="JWI27" s="5"/>
      <c r="JWK27" s="5"/>
      <c r="JWM27" s="5"/>
      <c r="JWO27" s="5"/>
      <c r="JWQ27" s="5"/>
      <c r="JWS27" s="5"/>
      <c r="JWU27" s="5"/>
      <c r="JWW27" s="5"/>
      <c r="JWY27" s="5"/>
      <c r="JXA27" s="5"/>
      <c r="JXC27" s="5"/>
      <c r="JXE27" s="5"/>
      <c r="JXG27" s="5"/>
      <c r="JXI27" s="5"/>
      <c r="JXK27" s="5"/>
      <c r="JXM27" s="5"/>
      <c r="JXO27" s="5"/>
      <c r="JXQ27" s="5"/>
      <c r="JXS27" s="5"/>
      <c r="JXU27" s="5"/>
      <c r="JXW27" s="5"/>
      <c r="JXY27" s="5"/>
      <c r="JYA27" s="5"/>
      <c r="JYC27" s="5"/>
      <c r="JYE27" s="5"/>
      <c r="JYG27" s="5"/>
      <c r="JYI27" s="5"/>
      <c r="JYK27" s="5"/>
      <c r="JYM27" s="5"/>
      <c r="JYO27" s="5"/>
      <c r="JYQ27" s="5"/>
      <c r="JYS27" s="5"/>
      <c r="JYU27" s="5"/>
      <c r="JYW27" s="5"/>
      <c r="JYY27" s="5"/>
      <c r="JZA27" s="5"/>
      <c r="JZC27" s="5"/>
      <c r="JZE27" s="5"/>
      <c r="JZG27" s="5"/>
      <c r="JZI27" s="5"/>
      <c r="JZK27" s="5"/>
      <c r="JZM27" s="5"/>
      <c r="JZO27" s="5"/>
      <c r="JZQ27" s="5"/>
      <c r="JZS27" s="5"/>
      <c r="JZU27" s="5"/>
      <c r="JZW27" s="5"/>
      <c r="JZY27" s="5"/>
      <c r="KAA27" s="5"/>
      <c r="KAC27" s="5"/>
      <c r="KAE27" s="5"/>
      <c r="KAG27" s="5"/>
      <c r="KAI27" s="5"/>
      <c r="KAK27" s="5"/>
      <c r="KAM27" s="5"/>
      <c r="KAO27" s="5"/>
      <c r="KAQ27" s="5"/>
      <c r="KAS27" s="5"/>
      <c r="KAU27" s="5"/>
      <c r="KAW27" s="5"/>
      <c r="KAY27" s="5"/>
      <c r="KBA27" s="5"/>
      <c r="KBC27" s="5"/>
      <c r="KBE27" s="5"/>
      <c r="KBG27" s="5"/>
      <c r="KBI27" s="5"/>
      <c r="KBK27" s="5"/>
      <c r="KBM27" s="5"/>
      <c r="KBO27" s="5"/>
      <c r="KBQ27" s="5"/>
      <c r="KBS27" s="5"/>
      <c r="KBU27" s="5"/>
      <c r="KBW27" s="5"/>
      <c r="KBY27" s="5"/>
      <c r="KCA27" s="5"/>
      <c r="KCC27" s="5"/>
      <c r="KCE27" s="5"/>
      <c r="KCG27" s="5"/>
      <c r="KCI27" s="5"/>
      <c r="KCK27" s="5"/>
      <c r="KCM27" s="5"/>
      <c r="KCO27" s="5"/>
      <c r="KCQ27" s="5"/>
      <c r="KCS27" s="5"/>
      <c r="KCU27" s="5"/>
      <c r="KCW27" s="5"/>
      <c r="KCY27" s="5"/>
      <c r="KDA27" s="5"/>
      <c r="KDC27" s="5"/>
      <c r="KDE27" s="5"/>
      <c r="KDG27" s="5"/>
      <c r="KDI27" s="5"/>
      <c r="KDK27" s="5"/>
      <c r="KDM27" s="5"/>
      <c r="KDO27" s="5"/>
      <c r="KDQ27" s="5"/>
      <c r="KDS27" s="5"/>
      <c r="KDU27" s="5"/>
      <c r="KDW27" s="5"/>
      <c r="KDY27" s="5"/>
      <c r="KEA27" s="5"/>
      <c r="KEC27" s="5"/>
      <c r="KEE27" s="5"/>
      <c r="KEG27" s="5"/>
      <c r="KEI27" s="5"/>
      <c r="KEK27" s="5"/>
      <c r="KEM27" s="5"/>
      <c r="KEO27" s="5"/>
      <c r="KEQ27" s="5"/>
      <c r="KES27" s="5"/>
      <c r="KEU27" s="5"/>
      <c r="KEW27" s="5"/>
      <c r="KEY27" s="5"/>
      <c r="KFA27" s="5"/>
      <c r="KFC27" s="5"/>
      <c r="KFE27" s="5"/>
      <c r="KFG27" s="5"/>
      <c r="KFI27" s="5"/>
      <c r="KFK27" s="5"/>
      <c r="KFM27" s="5"/>
      <c r="KFO27" s="5"/>
      <c r="KFQ27" s="5"/>
      <c r="KFS27" s="5"/>
      <c r="KFU27" s="5"/>
      <c r="KFW27" s="5"/>
      <c r="KFY27" s="5"/>
      <c r="KGA27" s="5"/>
      <c r="KGC27" s="5"/>
      <c r="KGE27" s="5"/>
      <c r="KGG27" s="5"/>
      <c r="KGI27" s="5"/>
      <c r="KGK27" s="5"/>
      <c r="KGM27" s="5"/>
      <c r="KGO27" s="5"/>
      <c r="KGQ27" s="5"/>
      <c r="KGS27" s="5"/>
      <c r="KGU27" s="5"/>
      <c r="KGW27" s="5"/>
      <c r="KGY27" s="5"/>
      <c r="KHA27" s="5"/>
      <c r="KHC27" s="5"/>
      <c r="KHE27" s="5"/>
      <c r="KHG27" s="5"/>
      <c r="KHI27" s="5"/>
      <c r="KHK27" s="5"/>
      <c r="KHM27" s="5"/>
      <c r="KHO27" s="5"/>
      <c r="KHQ27" s="5"/>
      <c r="KHS27" s="5"/>
      <c r="KHU27" s="5"/>
      <c r="KHW27" s="5"/>
      <c r="KHY27" s="5"/>
      <c r="KIA27" s="5"/>
      <c r="KIC27" s="5"/>
      <c r="KIE27" s="5"/>
      <c r="KIG27" s="5"/>
      <c r="KII27" s="5"/>
      <c r="KIK27" s="5"/>
      <c r="KIM27" s="5"/>
      <c r="KIO27" s="5"/>
      <c r="KIQ27" s="5"/>
      <c r="KIS27" s="5"/>
      <c r="KIU27" s="5"/>
      <c r="KIW27" s="5"/>
      <c r="KIY27" s="5"/>
      <c r="KJA27" s="5"/>
      <c r="KJC27" s="5"/>
      <c r="KJE27" s="5"/>
      <c r="KJG27" s="5"/>
      <c r="KJI27" s="5"/>
      <c r="KJK27" s="5"/>
      <c r="KJM27" s="5"/>
      <c r="KJO27" s="5"/>
      <c r="KJQ27" s="5"/>
      <c r="KJS27" s="5"/>
      <c r="KJU27" s="5"/>
      <c r="KJW27" s="5"/>
      <c r="KJY27" s="5"/>
      <c r="KKA27" s="5"/>
      <c r="KKC27" s="5"/>
      <c r="KKE27" s="5"/>
      <c r="KKG27" s="5"/>
      <c r="KKI27" s="5"/>
      <c r="KKK27" s="5"/>
      <c r="KKM27" s="5"/>
      <c r="KKO27" s="5"/>
      <c r="KKQ27" s="5"/>
      <c r="KKS27" s="5"/>
      <c r="KKU27" s="5"/>
      <c r="KKW27" s="5"/>
      <c r="KKY27" s="5"/>
      <c r="KLA27" s="5"/>
      <c r="KLC27" s="5"/>
      <c r="KLE27" s="5"/>
      <c r="KLG27" s="5"/>
      <c r="KLI27" s="5"/>
      <c r="KLK27" s="5"/>
      <c r="KLM27" s="5"/>
      <c r="KLO27" s="5"/>
      <c r="KLQ27" s="5"/>
      <c r="KLS27" s="5"/>
      <c r="KLU27" s="5"/>
      <c r="KLW27" s="5"/>
      <c r="KLY27" s="5"/>
      <c r="KMA27" s="5"/>
      <c r="KMC27" s="5"/>
      <c r="KME27" s="5"/>
      <c r="KMG27" s="5"/>
      <c r="KMI27" s="5"/>
      <c r="KMK27" s="5"/>
      <c r="KMM27" s="5"/>
      <c r="KMO27" s="5"/>
      <c r="KMQ27" s="5"/>
      <c r="KMS27" s="5"/>
      <c r="KMU27" s="5"/>
      <c r="KMW27" s="5"/>
      <c r="KMY27" s="5"/>
      <c r="KNA27" s="5"/>
      <c r="KNC27" s="5"/>
      <c r="KNE27" s="5"/>
      <c r="KNG27" s="5"/>
      <c r="KNI27" s="5"/>
      <c r="KNK27" s="5"/>
      <c r="KNM27" s="5"/>
      <c r="KNO27" s="5"/>
      <c r="KNQ27" s="5"/>
      <c r="KNS27" s="5"/>
      <c r="KNU27" s="5"/>
      <c r="KNW27" s="5"/>
      <c r="KNY27" s="5"/>
      <c r="KOA27" s="5"/>
      <c r="KOC27" s="5"/>
      <c r="KOE27" s="5"/>
      <c r="KOG27" s="5"/>
      <c r="KOI27" s="5"/>
      <c r="KOK27" s="5"/>
      <c r="KOM27" s="5"/>
      <c r="KOO27" s="5"/>
      <c r="KOQ27" s="5"/>
      <c r="KOS27" s="5"/>
      <c r="KOU27" s="5"/>
      <c r="KOW27" s="5"/>
      <c r="KOY27" s="5"/>
      <c r="KPA27" s="5"/>
      <c r="KPC27" s="5"/>
      <c r="KPE27" s="5"/>
      <c r="KPG27" s="5"/>
      <c r="KPI27" s="5"/>
      <c r="KPK27" s="5"/>
      <c r="KPM27" s="5"/>
      <c r="KPO27" s="5"/>
      <c r="KPQ27" s="5"/>
      <c r="KPS27" s="5"/>
      <c r="KPU27" s="5"/>
      <c r="KPW27" s="5"/>
      <c r="KPY27" s="5"/>
      <c r="KQA27" s="5"/>
      <c r="KQC27" s="5"/>
      <c r="KQE27" s="5"/>
      <c r="KQG27" s="5"/>
      <c r="KQI27" s="5"/>
      <c r="KQK27" s="5"/>
      <c r="KQM27" s="5"/>
      <c r="KQO27" s="5"/>
      <c r="KQQ27" s="5"/>
      <c r="KQS27" s="5"/>
      <c r="KQU27" s="5"/>
      <c r="KQW27" s="5"/>
      <c r="KQY27" s="5"/>
      <c r="KRA27" s="5"/>
      <c r="KRC27" s="5"/>
      <c r="KRE27" s="5"/>
      <c r="KRG27" s="5"/>
      <c r="KRI27" s="5"/>
      <c r="KRK27" s="5"/>
      <c r="KRM27" s="5"/>
      <c r="KRO27" s="5"/>
      <c r="KRQ27" s="5"/>
      <c r="KRS27" s="5"/>
      <c r="KRU27" s="5"/>
      <c r="KRW27" s="5"/>
      <c r="KRY27" s="5"/>
      <c r="KSA27" s="5"/>
      <c r="KSC27" s="5"/>
      <c r="KSE27" s="5"/>
      <c r="KSG27" s="5"/>
      <c r="KSI27" s="5"/>
      <c r="KSK27" s="5"/>
      <c r="KSM27" s="5"/>
      <c r="KSO27" s="5"/>
      <c r="KSQ27" s="5"/>
      <c r="KSS27" s="5"/>
      <c r="KSU27" s="5"/>
      <c r="KSW27" s="5"/>
      <c r="KSY27" s="5"/>
      <c r="KTA27" s="5"/>
      <c r="KTC27" s="5"/>
      <c r="KTE27" s="5"/>
      <c r="KTG27" s="5"/>
      <c r="KTI27" s="5"/>
      <c r="KTK27" s="5"/>
      <c r="KTM27" s="5"/>
      <c r="KTO27" s="5"/>
      <c r="KTQ27" s="5"/>
      <c r="KTS27" s="5"/>
      <c r="KTU27" s="5"/>
      <c r="KTW27" s="5"/>
      <c r="KTY27" s="5"/>
      <c r="KUA27" s="5"/>
      <c r="KUC27" s="5"/>
      <c r="KUE27" s="5"/>
      <c r="KUG27" s="5"/>
      <c r="KUI27" s="5"/>
      <c r="KUK27" s="5"/>
      <c r="KUM27" s="5"/>
      <c r="KUO27" s="5"/>
      <c r="KUQ27" s="5"/>
      <c r="KUS27" s="5"/>
      <c r="KUU27" s="5"/>
      <c r="KUW27" s="5"/>
      <c r="KUY27" s="5"/>
      <c r="KVA27" s="5"/>
      <c r="KVC27" s="5"/>
      <c r="KVE27" s="5"/>
      <c r="KVG27" s="5"/>
      <c r="KVI27" s="5"/>
      <c r="KVK27" s="5"/>
      <c r="KVM27" s="5"/>
      <c r="KVO27" s="5"/>
      <c r="KVQ27" s="5"/>
      <c r="KVS27" s="5"/>
      <c r="KVU27" s="5"/>
      <c r="KVW27" s="5"/>
      <c r="KVY27" s="5"/>
      <c r="KWA27" s="5"/>
      <c r="KWC27" s="5"/>
      <c r="KWE27" s="5"/>
      <c r="KWG27" s="5"/>
      <c r="KWI27" s="5"/>
      <c r="KWK27" s="5"/>
      <c r="KWM27" s="5"/>
      <c r="KWO27" s="5"/>
      <c r="KWQ27" s="5"/>
      <c r="KWS27" s="5"/>
      <c r="KWU27" s="5"/>
      <c r="KWW27" s="5"/>
      <c r="KWY27" s="5"/>
      <c r="KXA27" s="5"/>
      <c r="KXC27" s="5"/>
      <c r="KXE27" s="5"/>
      <c r="KXG27" s="5"/>
      <c r="KXI27" s="5"/>
      <c r="KXK27" s="5"/>
      <c r="KXM27" s="5"/>
      <c r="KXO27" s="5"/>
      <c r="KXQ27" s="5"/>
      <c r="KXS27" s="5"/>
      <c r="KXU27" s="5"/>
      <c r="KXW27" s="5"/>
      <c r="KXY27" s="5"/>
      <c r="KYA27" s="5"/>
      <c r="KYC27" s="5"/>
      <c r="KYE27" s="5"/>
      <c r="KYG27" s="5"/>
      <c r="KYI27" s="5"/>
      <c r="KYK27" s="5"/>
      <c r="KYM27" s="5"/>
      <c r="KYO27" s="5"/>
      <c r="KYQ27" s="5"/>
      <c r="KYS27" s="5"/>
      <c r="KYU27" s="5"/>
      <c r="KYW27" s="5"/>
      <c r="KYY27" s="5"/>
      <c r="KZA27" s="5"/>
      <c r="KZC27" s="5"/>
      <c r="KZE27" s="5"/>
      <c r="KZG27" s="5"/>
      <c r="KZI27" s="5"/>
      <c r="KZK27" s="5"/>
      <c r="KZM27" s="5"/>
      <c r="KZO27" s="5"/>
      <c r="KZQ27" s="5"/>
      <c r="KZS27" s="5"/>
      <c r="KZU27" s="5"/>
      <c r="KZW27" s="5"/>
      <c r="KZY27" s="5"/>
      <c r="LAA27" s="5"/>
      <c r="LAC27" s="5"/>
      <c r="LAE27" s="5"/>
      <c r="LAG27" s="5"/>
      <c r="LAI27" s="5"/>
      <c r="LAK27" s="5"/>
      <c r="LAM27" s="5"/>
      <c r="LAO27" s="5"/>
      <c r="LAQ27" s="5"/>
      <c r="LAS27" s="5"/>
      <c r="LAU27" s="5"/>
      <c r="LAW27" s="5"/>
      <c r="LAY27" s="5"/>
      <c r="LBA27" s="5"/>
      <c r="LBC27" s="5"/>
      <c r="LBE27" s="5"/>
      <c r="LBG27" s="5"/>
      <c r="LBI27" s="5"/>
      <c r="LBK27" s="5"/>
      <c r="LBM27" s="5"/>
      <c r="LBO27" s="5"/>
      <c r="LBQ27" s="5"/>
      <c r="LBS27" s="5"/>
      <c r="LBU27" s="5"/>
      <c r="LBW27" s="5"/>
      <c r="LBY27" s="5"/>
      <c r="LCA27" s="5"/>
      <c r="LCC27" s="5"/>
      <c r="LCE27" s="5"/>
      <c r="LCG27" s="5"/>
      <c r="LCI27" s="5"/>
      <c r="LCK27" s="5"/>
      <c r="LCM27" s="5"/>
      <c r="LCO27" s="5"/>
      <c r="LCQ27" s="5"/>
      <c r="LCS27" s="5"/>
      <c r="LCU27" s="5"/>
      <c r="LCW27" s="5"/>
      <c r="LCY27" s="5"/>
      <c r="LDA27" s="5"/>
      <c r="LDC27" s="5"/>
      <c r="LDE27" s="5"/>
      <c r="LDG27" s="5"/>
      <c r="LDI27" s="5"/>
      <c r="LDK27" s="5"/>
      <c r="LDM27" s="5"/>
      <c r="LDO27" s="5"/>
      <c r="LDQ27" s="5"/>
      <c r="LDS27" s="5"/>
      <c r="LDU27" s="5"/>
      <c r="LDW27" s="5"/>
      <c r="LDY27" s="5"/>
      <c r="LEA27" s="5"/>
      <c r="LEC27" s="5"/>
      <c r="LEE27" s="5"/>
      <c r="LEG27" s="5"/>
      <c r="LEI27" s="5"/>
      <c r="LEK27" s="5"/>
      <c r="LEM27" s="5"/>
      <c r="LEO27" s="5"/>
      <c r="LEQ27" s="5"/>
      <c r="LES27" s="5"/>
      <c r="LEU27" s="5"/>
      <c r="LEW27" s="5"/>
      <c r="LEY27" s="5"/>
      <c r="LFA27" s="5"/>
      <c r="LFC27" s="5"/>
      <c r="LFE27" s="5"/>
      <c r="LFG27" s="5"/>
      <c r="LFI27" s="5"/>
      <c r="LFK27" s="5"/>
      <c r="LFM27" s="5"/>
      <c r="LFO27" s="5"/>
      <c r="LFQ27" s="5"/>
      <c r="LFS27" s="5"/>
      <c r="LFU27" s="5"/>
      <c r="LFW27" s="5"/>
      <c r="LFY27" s="5"/>
      <c r="LGA27" s="5"/>
      <c r="LGC27" s="5"/>
      <c r="LGE27" s="5"/>
      <c r="LGG27" s="5"/>
      <c r="LGI27" s="5"/>
      <c r="LGK27" s="5"/>
      <c r="LGM27" s="5"/>
      <c r="LGO27" s="5"/>
      <c r="LGQ27" s="5"/>
      <c r="LGS27" s="5"/>
      <c r="LGU27" s="5"/>
      <c r="LGW27" s="5"/>
      <c r="LGY27" s="5"/>
      <c r="LHA27" s="5"/>
      <c r="LHC27" s="5"/>
      <c r="LHE27" s="5"/>
      <c r="LHG27" s="5"/>
      <c r="LHI27" s="5"/>
      <c r="LHK27" s="5"/>
      <c r="LHM27" s="5"/>
      <c r="LHO27" s="5"/>
      <c r="LHQ27" s="5"/>
      <c r="LHS27" s="5"/>
      <c r="LHU27" s="5"/>
      <c r="LHW27" s="5"/>
      <c r="LHY27" s="5"/>
      <c r="LIA27" s="5"/>
      <c r="LIC27" s="5"/>
      <c r="LIE27" s="5"/>
      <c r="LIG27" s="5"/>
      <c r="LII27" s="5"/>
      <c r="LIK27" s="5"/>
      <c r="LIM27" s="5"/>
      <c r="LIO27" s="5"/>
      <c r="LIQ27" s="5"/>
      <c r="LIS27" s="5"/>
      <c r="LIU27" s="5"/>
      <c r="LIW27" s="5"/>
      <c r="LIY27" s="5"/>
      <c r="LJA27" s="5"/>
      <c r="LJC27" s="5"/>
      <c r="LJE27" s="5"/>
      <c r="LJG27" s="5"/>
      <c r="LJI27" s="5"/>
      <c r="LJK27" s="5"/>
      <c r="LJM27" s="5"/>
      <c r="LJO27" s="5"/>
      <c r="LJQ27" s="5"/>
      <c r="LJS27" s="5"/>
      <c r="LJU27" s="5"/>
      <c r="LJW27" s="5"/>
      <c r="LJY27" s="5"/>
      <c r="LKA27" s="5"/>
      <c r="LKC27" s="5"/>
      <c r="LKE27" s="5"/>
      <c r="LKG27" s="5"/>
      <c r="LKI27" s="5"/>
      <c r="LKK27" s="5"/>
      <c r="LKM27" s="5"/>
      <c r="LKO27" s="5"/>
      <c r="LKQ27" s="5"/>
      <c r="LKS27" s="5"/>
      <c r="LKU27" s="5"/>
      <c r="LKW27" s="5"/>
      <c r="LKY27" s="5"/>
      <c r="LLA27" s="5"/>
      <c r="LLC27" s="5"/>
      <c r="LLE27" s="5"/>
      <c r="LLG27" s="5"/>
      <c r="LLI27" s="5"/>
      <c r="LLK27" s="5"/>
      <c r="LLM27" s="5"/>
      <c r="LLO27" s="5"/>
      <c r="LLQ27" s="5"/>
      <c r="LLS27" s="5"/>
      <c r="LLU27" s="5"/>
      <c r="LLW27" s="5"/>
      <c r="LLY27" s="5"/>
      <c r="LMA27" s="5"/>
      <c r="LMC27" s="5"/>
      <c r="LME27" s="5"/>
      <c r="LMG27" s="5"/>
      <c r="LMI27" s="5"/>
      <c r="LMK27" s="5"/>
      <c r="LMM27" s="5"/>
      <c r="LMO27" s="5"/>
      <c r="LMQ27" s="5"/>
      <c r="LMS27" s="5"/>
      <c r="LMU27" s="5"/>
      <c r="LMW27" s="5"/>
      <c r="LMY27" s="5"/>
      <c r="LNA27" s="5"/>
      <c r="LNC27" s="5"/>
      <c r="LNE27" s="5"/>
      <c r="LNG27" s="5"/>
      <c r="LNI27" s="5"/>
      <c r="LNK27" s="5"/>
      <c r="LNM27" s="5"/>
      <c r="LNO27" s="5"/>
      <c r="LNQ27" s="5"/>
      <c r="LNS27" s="5"/>
      <c r="LNU27" s="5"/>
      <c r="LNW27" s="5"/>
      <c r="LNY27" s="5"/>
      <c r="LOA27" s="5"/>
      <c r="LOC27" s="5"/>
      <c r="LOE27" s="5"/>
      <c r="LOG27" s="5"/>
      <c r="LOI27" s="5"/>
      <c r="LOK27" s="5"/>
      <c r="LOM27" s="5"/>
      <c r="LOO27" s="5"/>
      <c r="LOQ27" s="5"/>
      <c r="LOS27" s="5"/>
      <c r="LOU27" s="5"/>
      <c r="LOW27" s="5"/>
      <c r="LOY27" s="5"/>
      <c r="LPA27" s="5"/>
      <c r="LPC27" s="5"/>
      <c r="LPE27" s="5"/>
      <c r="LPG27" s="5"/>
      <c r="LPI27" s="5"/>
      <c r="LPK27" s="5"/>
      <c r="LPM27" s="5"/>
      <c r="LPO27" s="5"/>
      <c r="LPQ27" s="5"/>
      <c r="LPS27" s="5"/>
      <c r="LPU27" s="5"/>
      <c r="LPW27" s="5"/>
      <c r="LPY27" s="5"/>
      <c r="LQA27" s="5"/>
      <c r="LQC27" s="5"/>
      <c r="LQE27" s="5"/>
      <c r="LQG27" s="5"/>
      <c r="LQI27" s="5"/>
      <c r="LQK27" s="5"/>
      <c r="LQM27" s="5"/>
      <c r="LQO27" s="5"/>
      <c r="LQQ27" s="5"/>
      <c r="LQS27" s="5"/>
      <c r="LQU27" s="5"/>
      <c r="LQW27" s="5"/>
      <c r="LQY27" s="5"/>
      <c r="LRA27" s="5"/>
      <c r="LRC27" s="5"/>
      <c r="LRE27" s="5"/>
      <c r="LRG27" s="5"/>
      <c r="LRI27" s="5"/>
      <c r="LRK27" s="5"/>
      <c r="LRM27" s="5"/>
      <c r="LRO27" s="5"/>
      <c r="LRQ27" s="5"/>
      <c r="LRS27" s="5"/>
      <c r="LRU27" s="5"/>
      <c r="LRW27" s="5"/>
      <c r="LRY27" s="5"/>
      <c r="LSA27" s="5"/>
      <c r="LSC27" s="5"/>
      <c r="LSE27" s="5"/>
      <c r="LSG27" s="5"/>
      <c r="LSI27" s="5"/>
      <c r="LSK27" s="5"/>
      <c r="LSM27" s="5"/>
      <c r="LSO27" s="5"/>
      <c r="LSQ27" s="5"/>
      <c r="LSS27" s="5"/>
      <c r="LSU27" s="5"/>
      <c r="LSW27" s="5"/>
      <c r="LSY27" s="5"/>
      <c r="LTA27" s="5"/>
      <c r="LTC27" s="5"/>
      <c r="LTE27" s="5"/>
      <c r="LTG27" s="5"/>
      <c r="LTI27" s="5"/>
      <c r="LTK27" s="5"/>
      <c r="LTM27" s="5"/>
      <c r="LTO27" s="5"/>
      <c r="LTQ27" s="5"/>
      <c r="LTS27" s="5"/>
      <c r="LTU27" s="5"/>
      <c r="LTW27" s="5"/>
      <c r="LTY27" s="5"/>
      <c r="LUA27" s="5"/>
      <c r="LUC27" s="5"/>
      <c r="LUE27" s="5"/>
      <c r="LUG27" s="5"/>
      <c r="LUI27" s="5"/>
      <c r="LUK27" s="5"/>
      <c r="LUM27" s="5"/>
      <c r="LUO27" s="5"/>
      <c r="LUQ27" s="5"/>
      <c r="LUS27" s="5"/>
      <c r="LUU27" s="5"/>
      <c r="LUW27" s="5"/>
      <c r="LUY27" s="5"/>
      <c r="LVA27" s="5"/>
      <c r="LVC27" s="5"/>
      <c r="LVE27" s="5"/>
      <c r="LVG27" s="5"/>
      <c r="LVI27" s="5"/>
      <c r="LVK27" s="5"/>
      <c r="LVM27" s="5"/>
      <c r="LVO27" s="5"/>
      <c r="LVQ27" s="5"/>
      <c r="LVS27" s="5"/>
      <c r="LVU27" s="5"/>
      <c r="LVW27" s="5"/>
      <c r="LVY27" s="5"/>
      <c r="LWA27" s="5"/>
      <c r="LWC27" s="5"/>
      <c r="LWE27" s="5"/>
      <c r="LWG27" s="5"/>
      <c r="LWI27" s="5"/>
      <c r="LWK27" s="5"/>
      <c r="LWM27" s="5"/>
      <c r="LWO27" s="5"/>
      <c r="LWQ27" s="5"/>
      <c r="LWS27" s="5"/>
      <c r="LWU27" s="5"/>
      <c r="LWW27" s="5"/>
      <c r="LWY27" s="5"/>
      <c r="LXA27" s="5"/>
      <c r="LXC27" s="5"/>
      <c r="LXE27" s="5"/>
      <c r="LXG27" s="5"/>
      <c r="LXI27" s="5"/>
      <c r="LXK27" s="5"/>
      <c r="LXM27" s="5"/>
      <c r="LXO27" s="5"/>
      <c r="LXQ27" s="5"/>
      <c r="LXS27" s="5"/>
      <c r="LXU27" s="5"/>
      <c r="LXW27" s="5"/>
      <c r="LXY27" s="5"/>
      <c r="LYA27" s="5"/>
      <c r="LYC27" s="5"/>
      <c r="LYE27" s="5"/>
      <c r="LYG27" s="5"/>
      <c r="LYI27" s="5"/>
      <c r="LYK27" s="5"/>
      <c r="LYM27" s="5"/>
      <c r="LYO27" s="5"/>
      <c r="LYQ27" s="5"/>
      <c r="LYS27" s="5"/>
      <c r="LYU27" s="5"/>
      <c r="LYW27" s="5"/>
      <c r="LYY27" s="5"/>
      <c r="LZA27" s="5"/>
      <c r="LZC27" s="5"/>
      <c r="LZE27" s="5"/>
      <c r="LZG27" s="5"/>
      <c r="LZI27" s="5"/>
      <c r="LZK27" s="5"/>
      <c r="LZM27" s="5"/>
      <c r="LZO27" s="5"/>
      <c r="LZQ27" s="5"/>
      <c r="LZS27" s="5"/>
      <c r="LZU27" s="5"/>
      <c r="LZW27" s="5"/>
      <c r="LZY27" s="5"/>
      <c r="MAA27" s="5"/>
      <c r="MAC27" s="5"/>
      <c r="MAE27" s="5"/>
      <c r="MAG27" s="5"/>
      <c r="MAI27" s="5"/>
      <c r="MAK27" s="5"/>
      <c r="MAM27" s="5"/>
      <c r="MAO27" s="5"/>
      <c r="MAQ27" s="5"/>
      <c r="MAS27" s="5"/>
      <c r="MAU27" s="5"/>
      <c r="MAW27" s="5"/>
      <c r="MAY27" s="5"/>
      <c r="MBA27" s="5"/>
      <c r="MBC27" s="5"/>
      <c r="MBE27" s="5"/>
      <c r="MBG27" s="5"/>
      <c r="MBI27" s="5"/>
      <c r="MBK27" s="5"/>
      <c r="MBM27" s="5"/>
      <c r="MBO27" s="5"/>
      <c r="MBQ27" s="5"/>
      <c r="MBS27" s="5"/>
      <c r="MBU27" s="5"/>
      <c r="MBW27" s="5"/>
      <c r="MBY27" s="5"/>
      <c r="MCA27" s="5"/>
      <c r="MCC27" s="5"/>
      <c r="MCE27" s="5"/>
      <c r="MCG27" s="5"/>
      <c r="MCI27" s="5"/>
      <c r="MCK27" s="5"/>
      <c r="MCM27" s="5"/>
      <c r="MCO27" s="5"/>
      <c r="MCQ27" s="5"/>
      <c r="MCS27" s="5"/>
      <c r="MCU27" s="5"/>
      <c r="MCW27" s="5"/>
      <c r="MCY27" s="5"/>
      <c r="MDA27" s="5"/>
      <c r="MDC27" s="5"/>
      <c r="MDE27" s="5"/>
      <c r="MDG27" s="5"/>
      <c r="MDI27" s="5"/>
      <c r="MDK27" s="5"/>
      <c r="MDM27" s="5"/>
      <c r="MDO27" s="5"/>
      <c r="MDQ27" s="5"/>
      <c r="MDS27" s="5"/>
      <c r="MDU27" s="5"/>
      <c r="MDW27" s="5"/>
      <c r="MDY27" s="5"/>
      <c r="MEA27" s="5"/>
      <c r="MEC27" s="5"/>
      <c r="MEE27" s="5"/>
      <c r="MEG27" s="5"/>
      <c r="MEI27" s="5"/>
      <c r="MEK27" s="5"/>
      <c r="MEM27" s="5"/>
      <c r="MEO27" s="5"/>
      <c r="MEQ27" s="5"/>
      <c r="MES27" s="5"/>
      <c r="MEU27" s="5"/>
      <c r="MEW27" s="5"/>
      <c r="MEY27" s="5"/>
      <c r="MFA27" s="5"/>
      <c r="MFC27" s="5"/>
      <c r="MFE27" s="5"/>
      <c r="MFG27" s="5"/>
      <c r="MFI27" s="5"/>
      <c r="MFK27" s="5"/>
      <c r="MFM27" s="5"/>
      <c r="MFO27" s="5"/>
      <c r="MFQ27" s="5"/>
      <c r="MFS27" s="5"/>
      <c r="MFU27" s="5"/>
      <c r="MFW27" s="5"/>
      <c r="MFY27" s="5"/>
      <c r="MGA27" s="5"/>
      <c r="MGC27" s="5"/>
      <c r="MGE27" s="5"/>
      <c r="MGG27" s="5"/>
      <c r="MGI27" s="5"/>
      <c r="MGK27" s="5"/>
      <c r="MGM27" s="5"/>
      <c r="MGO27" s="5"/>
      <c r="MGQ27" s="5"/>
      <c r="MGS27" s="5"/>
      <c r="MGU27" s="5"/>
      <c r="MGW27" s="5"/>
      <c r="MGY27" s="5"/>
      <c r="MHA27" s="5"/>
      <c r="MHC27" s="5"/>
      <c r="MHE27" s="5"/>
      <c r="MHG27" s="5"/>
      <c r="MHI27" s="5"/>
      <c r="MHK27" s="5"/>
      <c r="MHM27" s="5"/>
      <c r="MHO27" s="5"/>
      <c r="MHQ27" s="5"/>
      <c r="MHS27" s="5"/>
      <c r="MHU27" s="5"/>
      <c r="MHW27" s="5"/>
      <c r="MHY27" s="5"/>
      <c r="MIA27" s="5"/>
      <c r="MIC27" s="5"/>
      <c r="MIE27" s="5"/>
      <c r="MIG27" s="5"/>
      <c r="MII27" s="5"/>
      <c r="MIK27" s="5"/>
      <c r="MIM27" s="5"/>
      <c r="MIO27" s="5"/>
      <c r="MIQ27" s="5"/>
      <c r="MIS27" s="5"/>
      <c r="MIU27" s="5"/>
      <c r="MIW27" s="5"/>
      <c r="MIY27" s="5"/>
      <c r="MJA27" s="5"/>
      <c r="MJC27" s="5"/>
      <c r="MJE27" s="5"/>
      <c r="MJG27" s="5"/>
      <c r="MJI27" s="5"/>
      <c r="MJK27" s="5"/>
      <c r="MJM27" s="5"/>
      <c r="MJO27" s="5"/>
      <c r="MJQ27" s="5"/>
      <c r="MJS27" s="5"/>
      <c r="MJU27" s="5"/>
      <c r="MJW27" s="5"/>
      <c r="MJY27" s="5"/>
      <c r="MKA27" s="5"/>
      <c r="MKC27" s="5"/>
      <c r="MKE27" s="5"/>
      <c r="MKG27" s="5"/>
      <c r="MKI27" s="5"/>
      <c r="MKK27" s="5"/>
      <c r="MKM27" s="5"/>
      <c r="MKO27" s="5"/>
      <c r="MKQ27" s="5"/>
      <c r="MKS27" s="5"/>
      <c r="MKU27" s="5"/>
      <c r="MKW27" s="5"/>
      <c r="MKY27" s="5"/>
      <c r="MLA27" s="5"/>
      <c r="MLC27" s="5"/>
      <c r="MLE27" s="5"/>
      <c r="MLG27" s="5"/>
      <c r="MLI27" s="5"/>
      <c r="MLK27" s="5"/>
      <c r="MLM27" s="5"/>
      <c r="MLO27" s="5"/>
      <c r="MLQ27" s="5"/>
      <c r="MLS27" s="5"/>
      <c r="MLU27" s="5"/>
      <c r="MLW27" s="5"/>
      <c r="MLY27" s="5"/>
      <c r="MMA27" s="5"/>
      <c r="MMC27" s="5"/>
      <c r="MME27" s="5"/>
      <c r="MMG27" s="5"/>
      <c r="MMI27" s="5"/>
      <c r="MMK27" s="5"/>
      <c r="MMM27" s="5"/>
      <c r="MMO27" s="5"/>
      <c r="MMQ27" s="5"/>
      <c r="MMS27" s="5"/>
      <c r="MMU27" s="5"/>
      <c r="MMW27" s="5"/>
      <c r="MMY27" s="5"/>
      <c r="MNA27" s="5"/>
      <c r="MNC27" s="5"/>
      <c r="MNE27" s="5"/>
      <c r="MNG27" s="5"/>
      <c r="MNI27" s="5"/>
      <c r="MNK27" s="5"/>
      <c r="MNM27" s="5"/>
      <c r="MNO27" s="5"/>
      <c r="MNQ27" s="5"/>
      <c r="MNS27" s="5"/>
      <c r="MNU27" s="5"/>
      <c r="MNW27" s="5"/>
      <c r="MNY27" s="5"/>
      <c r="MOA27" s="5"/>
      <c r="MOC27" s="5"/>
      <c r="MOE27" s="5"/>
      <c r="MOG27" s="5"/>
      <c r="MOI27" s="5"/>
      <c r="MOK27" s="5"/>
      <c r="MOM27" s="5"/>
      <c r="MOO27" s="5"/>
      <c r="MOQ27" s="5"/>
      <c r="MOS27" s="5"/>
      <c r="MOU27" s="5"/>
      <c r="MOW27" s="5"/>
      <c r="MOY27" s="5"/>
      <c r="MPA27" s="5"/>
      <c r="MPC27" s="5"/>
      <c r="MPE27" s="5"/>
      <c r="MPG27" s="5"/>
      <c r="MPI27" s="5"/>
      <c r="MPK27" s="5"/>
      <c r="MPM27" s="5"/>
      <c r="MPO27" s="5"/>
      <c r="MPQ27" s="5"/>
      <c r="MPS27" s="5"/>
      <c r="MPU27" s="5"/>
      <c r="MPW27" s="5"/>
      <c r="MPY27" s="5"/>
      <c r="MQA27" s="5"/>
      <c r="MQC27" s="5"/>
      <c r="MQE27" s="5"/>
      <c r="MQG27" s="5"/>
      <c r="MQI27" s="5"/>
      <c r="MQK27" s="5"/>
      <c r="MQM27" s="5"/>
      <c r="MQO27" s="5"/>
      <c r="MQQ27" s="5"/>
      <c r="MQS27" s="5"/>
      <c r="MQU27" s="5"/>
      <c r="MQW27" s="5"/>
      <c r="MQY27" s="5"/>
      <c r="MRA27" s="5"/>
      <c r="MRC27" s="5"/>
      <c r="MRE27" s="5"/>
      <c r="MRG27" s="5"/>
      <c r="MRI27" s="5"/>
      <c r="MRK27" s="5"/>
      <c r="MRM27" s="5"/>
      <c r="MRO27" s="5"/>
      <c r="MRQ27" s="5"/>
      <c r="MRS27" s="5"/>
      <c r="MRU27" s="5"/>
      <c r="MRW27" s="5"/>
      <c r="MRY27" s="5"/>
      <c r="MSA27" s="5"/>
      <c r="MSC27" s="5"/>
      <c r="MSE27" s="5"/>
      <c r="MSG27" s="5"/>
      <c r="MSI27" s="5"/>
      <c r="MSK27" s="5"/>
      <c r="MSM27" s="5"/>
      <c r="MSO27" s="5"/>
      <c r="MSQ27" s="5"/>
      <c r="MSS27" s="5"/>
      <c r="MSU27" s="5"/>
      <c r="MSW27" s="5"/>
      <c r="MSY27" s="5"/>
      <c r="MTA27" s="5"/>
      <c r="MTC27" s="5"/>
      <c r="MTE27" s="5"/>
      <c r="MTG27" s="5"/>
      <c r="MTI27" s="5"/>
      <c r="MTK27" s="5"/>
      <c r="MTM27" s="5"/>
      <c r="MTO27" s="5"/>
      <c r="MTQ27" s="5"/>
      <c r="MTS27" s="5"/>
      <c r="MTU27" s="5"/>
      <c r="MTW27" s="5"/>
      <c r="MTY27" s="5"/>
      <c r="MUA27" s="5"/>
      <c r="MUC27" s="5"/>
      <c r="MUE27" s="5"/>
      <c r="MUG27" s="5"/>
      <c r="MUI27" s="5"/>
      <c r="MUK27" s="5"/>
      <c r="MUM27" s="5"/>
      <c r="MUO27" s="5"/>
      <c r="MUQ27" s="5"/>
      <c r="MUS27" s="5"/>
      <c r="MUU27" s="5"/>
      <c r="MUW27" s="5"/>
      <c r="MUY27" s="5"/>
      <c r="MVA27" s="5"/>
      <c r="MVC27" s="5"/>
      <c r="MVE27" s="5"/>
      <c r="MVG27" s="5"/>
      <c r="MVI27" s="5"/>
      <c r="MVK27" s="5"/>
      <c r="MVM27" s="5"/>
      <c r="MVO27" s="5"/>
      <c r="MVQ27" s="5"/>
      <c r="MVS27" s="5"/>
      <c r="MVU27" s="5"/>
      <c r="MVW27" s="5"/>
      <c r="MVY27" s="5"/>
      <c r="MWA27" s="5"/>
      <c r="MWC27" s="5"/>
      <c r="MWE27" s="5"/>
      <c r="MWG27" s="5"/>
      <c r="MWI27" s="5"/>
      <c r="MWK27" s="5"/>
      <c r="MWM27" s="5"/>
      <c r="MWO27" s="5"/>
      <c r="MWQ27" s="5"/>
      <c r="MWS27" s="5"/>
      <c r="MWU27" s="5"/>
      <c r="MWW27" s="5"/>
      <c r="MWY27" s="5"/>
      <c r="MXA27" s="5"/>
      <c r="MXC27" s="5"/>
      <c r="MXE27" s="5"/>
      <c r="MXG27" s="5"/>
      <c r="MXI27" s="5"/>
      <c r="MXK27" s="5"/>
      <c r="MXM27" s="5"/>
      <c r="MXO27" s="5"/>
      <c r="MXQ27" s="5"/>
      <c r="MXS27" s="5"/>
      <c r="MXU27" s="5"/>
      <c r="MXW27" s="5"/>
      <c r="MXY27" s="5"/>
      <c r="MYA27" s="5"/>
      <c r="MYC27" s="5"/>
      <c r="MYE27" s="5"/>
      <c r="MYG27" s="5"/>
      <c r="MYI27" s="5"/>
      <c r="MYK27" s="5"/>
      <c r="MYM27" s="5"/>
      <c r="MYO27" s="5"/>
      <c r="MYQ27" s="5"/>
      <c r="MYS27" s="5"/>
      <c r="MYU27" s="5"/>
      <c r="MYW27" s="5"/>
      <c r="MYY27" s="5"/>
      <c r="MZA27" s="5"/>
      <c r="MZC27" s="5"/>
      <c r="MZE27" s="5"/>
      <c r="MZG27" s="5"/>
      <c r="MZI27" s="5"/>
      <c r="MZK27" s="5"/>
      <c r="MZM27" s="5"/>
      <c r="MZO27" s="5"/>
      <c r="MZQ27" s="5"/>
      <c r="MZS27" s="5"/>
      <c r="MZU27" s="5"/>
      <c r="MZW27" s="5"/>
      <c r="MZY27" s="5"/>
      <c r="NAA27" s="5"/>
      <c r="NAC27" s="5"/>
      <c r="NAE27" s="5"/>
      <c r="NAG27" s="5"/>
      <c r="NAI27" s="5"/>
      <c r="NAK27" s="5"/>
      <c r="NAM27" s="5"/>
      <c r="NAO27" s="5"/>
      <c r="NAQ27" s="5"/>
      <c r="NAS27" s="5"/>
      <c r="NAU27" s="5"/>
      <c r="NAW27" s="5"/>
      <c r="NAY27" s="5"/>
      <c r="NBA27" s="5"/>
      <c r="NBC27" s="5"/>
      <c r="NBE27" s="5"/>
      <c r="NBG27" s="5"/>
      <c r="NBI27" s="5"/>
      <c r="NBK27" s="5"/>
      <c r="NBM27" s="5"/>
      <c r="NBO27" s="5"/>
      <c r="NBQ27" s="5"/>
      <c r="NBS27" s="5"/>
      <c r="NBU27" s="5"/>
      <c r="NBW27" s="5"/>
      <c r="NBY27" s="5"/>
      <c r="NCA27" s="5"/>
      <c r="NCC27" s="5"/>
      <c r="NCE27" s="5"/>
      <c r="NCG27" s="5"/>
      <c r="NCI27" s="5"/>
      <c r="NCK27" s="5"/>
      <c r="NCM27" s="5"/>
      <c r="NCO27" s="5"/>
      <c r="NCQ27" s="5"/>
      <c r="NCS27" s="5"/>
      <c r="NCU27" s="5"/>
      <c r="NCW27" s="5"/>
      <c r="NCY27" s="5"/>
      <c r="NDA27" s="5"/>
      <c r="NDC27" s="5"/>
      <c r="NDE27" s="5"/>
      <c r="NDG27" s="5"/>
      <c r="NDI27" s="5"/>
      <c r="NDK27" s="5"/>
      <c r="NDM27" s="5"/>
      <c r="NDO27" s="5"/>
      <c r="NDQ27" s="5"/>
      <c r="NDS27" s="5"/>
      <c r="NDU27" s="5"/>
      <c r="NDW27" s="5"/>
      <c r="NDY27" s="5"/>
      <c r="NEA27" s="5"/>
      <c r="NEC27" s="5"/>
      <c r="NEE27" s="5"/>
      <c r="NEG27" s="5"/>
      <c r="NEI27" s="5"/>
      <c r="NEK27" s="5"/>
      <c r="NEM27" s="5"/>
      <c r="NEO27" s="5"/>
      <c r="NEQ27" s="5"/>
      <c r="NES27" s="5"/>
      <c r="NEU27" s="5"/>
      <c r="NEW27" s="5"/>
      <c r="NEY27" s="5"/>
      <c r="NFA27" s="5"/>
      <c r="NFC27" s="5"/>
      <c r="NFE27" s="5"/>
      <c r="NFG27" s="5"/>
      <c r="NFI27" s="5"/>
      <c r="NFK27" s="5"/>
      <c r="NFM27" s="5"/>
      <c r="NFO27" s="5"/>
      <c r="NFQ27" s="5"/>
      <c r="NFS27" s="5"/>
      <c r="NFU27" s="5"/>
      <c r="NFW27" s="5"/>
      <c r="NFY27" s="5"/>
      <c r="NGA27" s="5"/>
      <c r="NGC27" s="5"/>
      <c r="NGE27" s="5"/>
      <c r="NGG27" s="5"/>
      <c r="NGI27" s="5"/>
      <c r="NGK27" s="5"/>
      <c r="NGM27" s="5"/>
      <c r="NGO27" s="5"/>
      <c r="NGQ27" s="5"/>
      <c r="NGS27" s="5"/>
      <c r="NGU27" s="5"/>
      <c r="NGW27" s="5"/>
      <c r="NGY27" s="5"/>
      <c r="NHA27" s="5"/>
      <c r="NHC27" s="5"/>
      <c r="NHE27" s="5"/>
      <c r="NHG27" s="5"/>
      <c r="NHI27" s="5"/>
      <c r="NHK27" s="5"/>
      <c r="NHM27" s="5"/>
      <c r="NHO27" s="5"/>
      <c r="NHQ27" s="5"/>
      <c r="NHS27" s="5"/>
      <c r="NHU27" s="5"/>
      <c r="NHW27" s="5"/>
      <c r="NHY27" s="5"/>
      <c r="NIA27" s="5"/>
      <c r="NIC27" s="5"/>
      <c r="NIE27" s="5"/>
      <c r="NIG27" s="5"/>
      <c r="NII27" s="5"/>
      <c r="NIK27" s="5"/>
      <c r="NIM27" s="5"/>
      <c r="NIO27" s="5"/>
      <c r="NIQ27" s="5"/>
      <c r="NIS27" s="5"/>
      <c r="NIU27" s="5"/>
      <c r="NIW27" s="5"/>
      <c r="NIY27" s="5"/>
      <c r="NJA27" s="5"/>
      <c r="NJC27" s="5"/>
      <c r="NJE27" s="5"/>
      <c r="NJG27" s="5"/>
      <c r="NJI27" s="5"/>
      <c r="NJK27" s="5"/>
      <c r="NJM27" s="5"/>
      <c r="NJO27" s="5"/>
      <c r="NJQ27" s="5"/>
      <c r="NJS27" s="5"/>
      <c r="NJU27" s="5"/>
      <c r="NJW27" s="5"/>
      <c r="NJY27" s="5"/>
      <c r="NKA27" s="5"/>
      <c r="NKC27" s="5"/>
      <c r="NKE27" s="5"/>
      <c r="NKG27" s="5"/>
      <c r="NKI27" s="5"/>
      <c r="NKK27" s="5"/>
      <c r="NKM27" s="5"/>
      <c r="NKO27" s="5"/>
      <c r="NKQ27" s="5"/>
      <c r="NKS27" s="5"/>
      <c r="NKU27" s="5"/>
      <c r="NKW27" s="5"/>
      <c r="NKY27" s="5"/>
      <c r="NLA27" s="5"/>
      <c r="NLC27" s="5"/>
      <c r="NLE27" s="5"/>
      <c r="NLG27" s="5"/>
      <c r="NLI27" s="5"/>
      <c r="NLK27" s="5"/>
      <c r="NLM27" s="5"/>
      <c r="NLO27" s="5"/>
      <c r="NLQ27" s="5"/>
      <c r="NLS27" s="5"/>
      <c r="NLU27" s="5"/>
      <c r="NLW27" s="5"/>
      <c r="NLY27" s="5"/>
      <c r="NMA27" s="5"/>
      <c r="NMC27" s="5"/>
      <c r="NME27" s="5"/>
      <c r="NMG27" s="5"/>
      <c r="NMI27" s="5"/>
      <c r="NMK27" s="5"/>
      <c r="NMM27" s="5"/>
      <c r="NMO27" s="5"/>
      <c r="NMQ27" s="5"/>
      <c r="NMS27" s="5"/>
      <c r="NMU27" s="5"/>
      <c r="NMW27" s="5"/>
      <c r="NMY27" s="5"/>
      <c r="NNA27" s="5"/>
      <c r="NNC27" s="5"/>
      <c r="NNE27" s="5"/>
      <c r="NNG27" s="5"/>
      <c r="NNI27" s="5"/>
      <c r="NNK27" s="5"/>
      <c r="NNM27" s="5"/>
      <c r="NNO27" s="5"/>
      <c r="NNQ27" s="5"/>
      <c r="NNS27" s="5"/>
      <c r="NNU27" s="5"/>
      <c r="NNW27" s="5"/>
      <c r="NNY27" s="5"/>
      <c r="NOA27" s="5"/>
      <c r="NOC27" s="5"/>
      <c r="NOE27" s="5"/>
      <c r="NOG27" s="5"/>
      <c r="NOI27" s="5"/>
      <c r="NOK27" s="5"/>
      <c r="NOM27" s="5"/>
      <c r="NOO27" s="5"/>
      <c r="NOQ27" s="5"/>
      <c r="NOS27" s="5"/>
      <c r="NOU27" s="5"/>
      <c r="NOW27" s="5"/>
      <c r="NOY27" s="5"/>
      <c r="NPA27" s="5"/>
      <c r="NPC27" s="5"/>
      <c r="NPE27" s="5"/>
      <c r="NPG27" s="5"/>
      <c r="NPI27" s="5"/>
      <c r="NPK27" s="5"/>
      <c r="NPM27" s="5"/>
      <c r="NPO27" s="5"/>
      <c r="NPQ27" s="5"/>
      <c r="NPS27" s="5"/>
      <c r="NPU27" s="5"/>
      <c r="NPW27" s="5"/>
      <c r="NPY27" s="5"/>
      <c r="NQA27" s="5"/>
      <c r="NQC27" s="5"/>
      <c r="NQE27" s="5"/>
      <c r="NQG27" s="5"/>
      <c r="NQI27" s="5"/>
      <c r="NQK27" s="5"/>
      <c r="NQM27" s="5"/>
      <c r="NQO27" s="5"/>
      <c r="NQQ27" s="5"/>
      <c r="NQS27" s="5"/>
      <c r="NQU27" s="5"/>
      <c r="NQW27" s="5"/>
      <c r="NQY27" s="5"/>
      <c r="NRA27" s="5"/>
      <c r="NRC27" s="5"/>
      <c r="NRE27" s="5"/>
      <c r="NRG27" s="5"/>
      <c r="NRI27" s="5"/>
      <c r="NRK27" s="5"/>
      <c r="NRM27" s="5"/>
      <c r="NRO27" s="5"/>
      <c r="NRQ27" s="5"/>
      <c r="NRS27" s="5"/>
      <c r="NRU27" s="5"/>
      <c r="NRW27" s="5"/>
      <c r="NRY27" s="5"/>
      <c r="NSA27" s="5"/>
      <c r="NSC27" s="5"/>
      <c r="NSE27" s="5"/>
      <c r="NSG27" s="5"/>
      <c r="NSI27" s="5"/>
      <c r="NSK27" s="5"/>
      <c r="NSM27" s="5"/>
      <c r="NSO27" s="5"/>
      <c r="NSQ27" s="5"/>
      <c r="NSS27" s="5"/>
      <c r="NSU27" s="5"/>
      <c r="NSW27" s="5"/>
      <c r="NSY27" s="5"/>
      <c r="NTA27" s="5"/>
      <c r="NTC27" s="5"/>
      <c r="NTE27" s="5"/>
      <c r="NTG27" s="5"/>
      <c r="NTI27" s="5"/>
      <c r="NTK27" s="5"/>
      <c r="NTM27" s="5"/>
      <c r="NTO27" s="5"/>
      <c r="NTQ27" s="5"/>
      <c r="NTS27" s="5"/>
      <c r="NTU27" s="5"/>
      <c r="NTW27" s="5"/>
      <c r="NTY27" s="5"/>
      <c r="NUA27" s="5"/>
      <c r="NUC27" s="5"/>
      <c r="NUE27" s="5"/>
      <c r="NUG27" s="5"/>
      <c r="NUI27" s="5"/>
      <c r="NUK27" s="5"/>
      <c r="NUM27" s="5"/>
      <c r="NUO27" s="5"/>
      <c r="NUQ27" s="5"/>
      <c r="NUS27" s="5"/>
      <c r="NUU27" s="5"/>
      <c r="NUW27" s="5"/>
      <c r="NUY27" s="5"/>
      <c r="NVA27" s="5"/>
      <c r="NVC27" s="5"/>
      <c r="NVE27" s="5"/>
      <c r="NVG27" s="5"/>
      <c r="NVI27" s="5"/>
      <c r="NVK27" s="5"/>
      <c r="NVM27" s="5"/>
      <c r="NVO27" s="5"/>
      <c r="NVQ27" s="5"/>
      <c r="NVS27" s="5"/>
      <c r="NVU27" s="5"/>
      <c r="NVW27" s="5"/>
      <c r="NVY27" s="5"/>
      <c r="NWA27" s="5"/>
      <c r="NWC27" s="5"/>
      <c r="NWE27" s="5"/>
      <c r="NWG27" s="5"/>
      <c r="NWI27" s="5"/>
      <c r="NWK27" s="5"/>
      <c r="NWM27" s="5"/>
      <c r="NWO27" s="5"/>
      <c r="NWQ27" s="5"/>
      <c r="NWS27" s="5"/>
      <c r="NWU27" s="5"/>
      <c r="NWW27" s="5"/>
      <c r="NWY27" s="5"/>
      <c r="NXA27" s="5"/>
      <c r="NXC27" s="5"/>
      <c r="NXE27" s="5"/>
      <c r="NXG27" s="5"/>
      <c r="NXI27" s="5"/>
      <c r="NXK27" s="5"/>
      <c r="NXM27" s="5"/>
      <c r="NXO27" s="5"/>
      <c r="NXQ27" s="5"/>
      <c r="NXS27" s="5"/>
      <c r="NXU27" s="5"/>
      <c r="NXW27" s="5"/>
      <c r="NXY27" s="5"/>
      <c r="NYA27" s="5"/>
      <c r="NYC27" s="5"/>
      <c r="NYE27" s="5"/>
      <c r="NYG27" s="5"/>
      <c r="NYI27" s="5"/>
      <c r="NYK27" s="5"/>
      <c r="NYM27" s="5"/>
      <c r="NYO27" s="5"/>
      <c r="NYQ27" s="5"/>
      <c r="NYS27" s="5"/>
      <c r="NYU27" s="5"/>
      <c r="NYW27" s="5"/>
      <c r="NYY27" s="5"/>
      <c r="NZA27" s="5"/>
      <c r="NZC27" s="5"/>
      <c r="NZE27" s="5"/>
      <c r="NZG27" s="5"/>
      <c r="NZI27" s="5"/>
      <c r="NZK27" s="5"/>
      <c r="NZM27" s="5"/>
      <c r="NZO27" s="5"/>
      <c r="NZQ27" s="5"/>
      <c r="NZS27" s="5"/>
      <c r="NZU27" s="5"/>
      <c r="NZW27" s="5"/>
      <c r="NZY27" s="5"/>
      <c r="OAA27" s="5"/>
      <c r="OAC27" s="5"/>
      <c r="OAE27" s="5"/>
      <c r="OAG27" s="5"/>
      <c r="OAI27" s="5"/>
      <c r="OAK27" s="5"/>
      <c r="OAM27" s="5"/>
      <c r="OAO27" s="5"/>
      <c r="OAQ27" s="5"/>
      <c r="OAS27" s="5"/>
      <c r="OAU27" s="5"/>
      <c r="OAW27" s="5"/>
      <c r="OAY27" s="5"/>
      <c r="OBA27" s="5"/>
      <c r="OBC27" s="5"/>
      <c r="OBE27" s="5"/>
      <c r="OBG27" s="5"/>
      <c r="OBI27" s="5"/>
      <c r="OBK27" s="5"/>
      <c r="OBM27" s="5"/>
      <c r="OBO27" s="5"/>
      <c r="OBQ27" s="5"/>
      <c r="OBS27" s="5"/>
      <c r="OBU27" s="5"/>
      <c r="OBW27" s="5"/>
      <c r="OBY27" s="5"/>
      <c r="OCA27" s="5"/>
      <c r="OCC27" s="5"/>
      <c r="OCE27" s="5"/>
      <c r="OCG27" s="5"/>
      <c r="OCI27" s="5"/>
      <c r="OCK27" s="5"/>
      <c r="OCM27" s="5"/>
      <c r="OCO27" s="5"/>
      <c r="OCQ27" s="5"/>
      <c r="OCS27" s="5"/>
      <c r="OCU27" s="5"/>
      <c r="OCW27" s="5"/>
      <c r="OCY27" s="5"/>
      <c r="ODA27" s="5"/>
      <c r="ODC27" s="5"/>
      <c r="ODE27" s="5"/>
      <c r="ODG27" s="5"/>
      <c r="ODI27" s="5"/>
      <c r="ODK27" s="5"/>
      <c r="ODM27" s="5"/>
      <c r="ODO27" s="5"/>
      <c r="ODQ27" s="5"/>
      <c r="ODS27" s="5"/>
      <c r="ODU27" s="5"/>
      <c r="ODW27" s="5"/>
      <c r="ODY27" s="5"/>
      <c r="OEA27" s="5"/>
      <c r="OEC27" s="5"/>
      <c r="OEE27" s="5"/>
      <c r="OEG27" s="5"/>
      <c r="OEI27" s="5"/>
      <c r="OEK27" s="5"/>
      <c r="OEM27" s="5"/>
      <c r="OEO27" s="5"/>
      <c r="OEQ27" s="5"/>
      <c r="OES27" s="5"/>
      <c r="OEU27" s="5"/>
      <c r="OEW27" s="5"/>
      <c r="OEY27" s="5"/>
      <c r="OFA27" s="5"/>
      <c r="OFC27" s="5"/>
      <c r="OFE27" s="5"/>
      <c r="OFG27" s="5"/>
      <c r="OFI27" s="5"/>
      <c r="OFK27" s="5"/>
      <c r="OFM27" s="5"/>
      <c r="OFO27" s="5"/>
      <c r="OFQ27" s="5"/>
      <c r="OFS27" s="5"/>
      <c r="OFU27" s="5"/>
      <c r="OFW27" s="5"/>
      <c r="OFY27" s="5"/>
      <c r="OGA27" s="5"/>
      <c r="OGC27" s="5"/>
      <c r="OGE27" s="5"/>
      <c r="OGG27" s="5"/>
      <c r="OGI27" s="5"/>
      <c r="OGK27" s="5"/>
      <c r="OGM27" s="5"/>
      <c r="OGO27" s="5"/>
      <c r="OGQ27" s="5"/>
      <c r="OGS27" s="5"/>
      <c r="OGU27" s="5"/>
      <c r="OGW27" s="5"/>
      <c r="OGY27" s="5"/>
      <c r="OHA27" s="5"/>
      <c r="OHC27" s="5"/>
      <c r="OHE27" s="5"/>
      <c r="OHG27" s="5"/>
      <c r="OHI27" s="5"/>
      <c r="OHK27" s="5"/>
      <c r="OHM27" s="5"/>
      <c r="OHO27" s="5"/>
      <c r="OHQ27" s="5"/>
      <c r="OHS27" s="5"/>
      <c r="OHU27" s="5"/>
      <c r="OHW27" s="5"/>
      <c r="OHY27" s="5"/>
      <c r="OIA27" s="5"/>
      <c r="OIC27" s="5"/>
      <c r="OIE27" s="5"/>
      <c r="OIG27" s="5"/>
      <c r="OII27" s="5"/>
      <c r="OIK27" s="5"/>
      <c r="OIM27" s="5"/>
      <c r="OIO27" s="5"/>
      <c r="OIQ27" s="5"/>
      <c r="OIS27" s="5"/>
      <c r="OIU27" s="5"/>
      <c r="OIW27" s="5"/>
      <c r="OIY27" s="5"/>
      <c r="OJA27" s="5"/>
      <c r="OJC27" s="5"/>
      <c r="OJE27" s="5"/>
      <c r="OJG27" s="5"/>
      <c r="OJI27" s="5"/>
      <c r="OJK27" s="5"/>
      <c r="OJM27" s="5"/>
      <c r="OJO27" s="5"/>
      <c r="OJQ27" s="5"/>
      <c r="OJS27" s="5"/>
      <c r="OJU27" s="5"/>
      <c r="OJW27" s="5"/>
      <c r="OJY27" s="5"/>
      <c r="OKA27" s="5"/>
      <c r="OKC27" s="5"/>
      <c r="OKE27" s="5"/>
      <c r="OKG27" s="5"/>
      <c r="OKI27" s="5"/>
      <c r="OKK27" s="5"/>
      <c r="OKM27" s="5"/>
      <c r="OKO27" s="5"/>
      <c r="OKQ27" s="5"/>
      <c r="OKS27" s="5"/>
      <c r="OKU27" s="5"/>
      <c r="OKW27" s="5"/>
      <c r="OKY27" s="5"/>
      <c r="OLA27" s="5"/>
      <c r="OLC27" s="5"/>
      <c r="OLE27" s="5"/>
      <c r="OLG27" s="5"/>
      <c r="OLI27" s="5"/>
      <c r="OLK27" s="5"/>
      <c r="OLM27" s="5"/>
      <c r="OLO27" s="5"/>
      <c r="OLQ27" s="5"/>
      <c r="OLS27" s="5"/>
      <c r="OLU27" s="5"/>
      <c r="OLW27" s="5"/>
      <c r="OLY27" s="5"/>
      <c r="OMA27" s="5"/>
      <c r="OMC27" s="5"/>
      <c r="OME27" s="5"/>
      <c r="OMG27" s="5"/>
      <c r="OMI27" s="5"/>
      <c r="OMK27" s="5"/>
      <c r="OMM27" s="5"/>
      <c r="OMO27" s="5"/>
      <c r="OMQ27" s="5"/>
      <c r="OMS27" s="5"/>
      <c r="OMU27" s="5"/>
      <c r="OMW27" s="5"/>
      <c r="OMY27" s="5"/>
      <c r="ONA27" s="5"/>
      <c r="ONC27" s="5"/>
      <c r="ONE27" s="5"/>
      <c r="ONG27" s="5"/>
      <c r="ONI27" s="5"/>
      <c r="ONK27" s="5"/>
      <c r="ONM27" s="5"/>
      <c r="ONO27" s="5"/>
      <c r="ONQ27" s="5"/>
      <c r="ONS27" s="5"/>
      <c r="ONU27" s="5"/>
      <c r="ONW27" s="5"/>
      <c r="ONY27" s="5"/>
      <c r="OOA27" s="5"/>
      <c r="OOC27" s="5"/>
      <c r="OOE27" s="5"/>
      <c r="OOG27" s="5"/>
      <c r="OOI27" s="5"/>
      <c r="OOK27" s="5"/>
      <c r="OOM27" s="5"/>
      <c r="OOO27" s="5"/>
      <c r="OOQ27" s="5"/>
      <c r="OOS27" s="5"/>
      <c r="OOU27" s="5"/>
      <c r="OOW27" s="5"/>
      <c r="OOY27" s="5"/>
      <c r="OPA27" s="5"/>
      <c r="OPC27" s="5"/>
      <c r="OPE27" s="5"/>
      <c r="OPG27" s="5"/>
      <c r="OPI27" s="5"/>
      <c r="OPK27" s="5"/>
      <c r="OPM27" s="5"/>
      <c r="OPO27" s="5"/>
      <c r="OPQ27" s="5"/>
      <c r="OPS27" s="5"/>
      <c r="OPU27" s="5"/>
      <c r="OPW27" s="5"/>
      <c r="OPY27" s="5"/>
      <c r="OQA27" s="5"/>
      <c r="OQC27" s="5"/>
      <c r="OQE27" s="5"/>
      <c r="OQG27" s="5"/>
      <c r="OQI27" s="5"/>
      <c r="OQK27" s="5"/>
      <c r="OQM27" s="5"/>
      <c r="OQO27" s="5"/>
      <c r="OQQ27" s="5"/>
      <c r="OQS27" s="5"/>
      <c r="OQU27" s="5"/>
      <c r="OQW27" s="5"/>
      <c r="OQY27" s="5"/>
      <c r="ORA27" s="5"/>
      <c r="ORC27" s="5"/>
      <c r="ORE27" s="5"/>
      <c r="ORG27" s="5"/>
      <c r="ORI27" s="5"/>
      <c r="ORK27" s="5"/>
      <c r="ORM27" s="5"/>
      <c r="ORO27" s="5"/>
      <c r="ORQ27" s="5"/>
      <c r="ORS27" s="5"/>
      <c r="ORU27" s="5"/>
      <c r="ORW27" s="5"/>
      <c r="ORY27" s="5"/>
      <c r="OSA27" s="5"/>
      <c r="OSC27" s="5"/>
      <c r="OSE27" s="5"/>
      <c r="OSG27" s="5"/>
      <c r="OSI27" s="5"/>
      <c r="OSK27" s="5"/>
      <c r="OSM27" s="5"/>
      <c r="OSO27" s="5"/>
      <c r="OSQ27" s="5"/>
      <c r="OSS27" s="5"/>
      <c r="OSU27" s="5"/>
      <c r="OSW27" s="5"/>
      <c r="OSY27" s="5"/>
      <c r="OTA27" s="5"/>
      <c r="OTC27" s="5"/>
      <c r="OTE27" s="5"/>
      <c r="OTG27" s="5"/>
      <c r="OTI27" s="5"/>
      <c r="OTK27" s="5"/>
      <c r="OTM27" s="5"/>
      <c r="OTO27" s="5"/>
      <c r="OTQ27" s="5"/>
      <c r="OTS27" s="5"/>
      <c r="OTU27" s="5"/>
      <c r="OTW27" s="5"/>
      <c r="OTY27" s="5"/>
      <c r="OUA27" s="5"/>
      <c r="OUC27" s="5"/>
      <c r="OUE27" s="5"/>
      <c r="OUG27" s="5"/>
      <c r="OUI27" s="5"/>
      <c r="OUK27" s="5"/>
      <c r="OUM27" s="5"/>
      <c r="OUO27" s="5"/>
      <c r="OUQ27" s="5"/>
      <c r="OUS27" s="5"/>
      <c r="OUU27" s="5"/>
      <c r="OUW27" s="5"/>
      <c r="OUY27" s="5"/>
      <c r="OVA27" s="5"/>
      <c r="OVC27" s="5"/>
      <c r="OVE27" s="5"/>
      <c r="OVG27" s="5"/>
      <c r="OVI27" s="5"/>
      <c r="OVK27" s="5"/>
      <c r="OVM27" s="5"/>
      <c r="OVO27" s="5"/>
      <c r="OVQ27" s="5"/>
      <c r="OVS27" s="5"/>
      <c r="OVU27" s="5"/>
      <c r="OVW27" s="5"/>
      <c r="OVY27" s="5"/>
      <c r="OWA27" s="5"/>
      <c r="OWC27" s="5"/>
      <c r="OWE27" s="5"/>
      <c r="OWG27" s="5"/>
      <c r="OWI27" s="5"/>
      <c r="OWK27" s="5"/>
      <c r="OWM27" s="5"/>
      <c r="OWO27" s="5"/>
      <c r="OWQ27" s="5"/>
      <c r="OWS27" s="5"/>
      <c r="OWU27" s="5"/>
      <c r="OWW27" s="5"/>
      <c r="OWY27" s="5"/>
      <c r="OXA27" s="5"/>
      <c r="OXC27" s="5"/>
      <c r="OXE27" s="5"/>
      <c r="OXG27" s="5"/>
      <c r="OXI27" s="5"/>
      <c r="OXK27" s="5"/>
      <c r="OXM27" s="5"/>
      <c r="OXO27" s="5"/>
      <c r="OXQ27" s="5"/>
      <c r="OXS27" s="5"/>
      <c r="OXU27" s="5"/>
      <c r="OXW27" s="5"/>
      <c r="OXY27" s="5"/>
      <c r="OYA27" s="5"/>
      <c r="OYC27" s="5"/>
      <c r="OYE27" s="5"/>
      <c r="OYG27" s="5"/>
      <c r="OYI27" s="5"/>
      <c r="OYK27" s="5"/>
      <c r="OYM27" s="5"/>
      <c r="OYO27" s="5"/>
      <c r="OYQ27" s="5"/>
      <c r="OYS27" s="5"/>
      <c r="OYU27" s="5"/>
      <c r="OYW27" s="5"/>
      <c r="OYY27" s="5"/>
      <c r="OZA27" s="5"/>
      <c r="OZC27" s="5"/>
      <c r="OZE27" s="5"/>
      <c r="OZG27" s="5"/>
      <c r="OZI27" s="5"/>
      <c r="OZK27" s="5"/>
      <c r="OZM27" s="5"/>
      <c r="OZO27" s="5"/>
      <c r="OZQ27" s="5"/>
      <c r="OZS27" s="5"/>
      <c r="OZU27" s="5"/>
      <c r="OZW27" s="5"/>
      <c r="OZY27" s="5"/>
      <c r="PAA27" s="5"/>
      <c r="PAC27" s="5"/>
      <c r="PAE27" s="5"/>
      <c r="PAG27" s="5"/>
      <c r="PAI27" s="5"/>
      <c r="PAK27" s="5"/>
      <c r="PAM27" s="5"/>
      <c r="PAO27" s="5"/>
      <c r="PAQ27" s="5"/>
      <c r="PAS27" s="5"/>
      <c r="PAU27" s="5"/>
      <c r="PAW27" s="5"/>
      <c r="PAY27" s="5"/>
      <c r="PBA27" s="5"/>
      <c r="PBC27" s="5"/>
      <c r="PBE27" s="5"/>
      <c r="PBG27" s="5"/>
      <c r="PBI27" s="5"/>
      <c r="PBK27" s="5"/>
      <c r="PBM27" s="5"/>
      <c r="PBO27" s="5"/>
      <c r="PBQ27" s="5"/>
      <c r="PBS27" s="5"/>
      <c r="PBU27" s="5"/>
      <c r="PBW27" s="5"/>
      <c r="PBY27" s="5"/>
      <c r="PCA27" s="5"/>
      <c r="PCC27" s="5"/>
      <c r="PCE27" s="5"/>
      <c r="PCG27" s="5"/>
      <c r="PCI27" s="5"/>
      <c r="PCK27" s="5"/>
      <c r="PCM27" s="5"/>
      <c r="PCO27" s="5"/>
      <c r="PCQ27" s="5"/>
      <c r="PCS27" s="5"/>
      <c r="PCU27" s="5"/>
      <c r="PCW27" s="5"/>
      <c r="PCY27" s="5"/>
      <c r="PDA27" s="5"/>
      <c r="PDC27" s="5"/>
      <c r="PDE27" s="5"/>
      <c r="PDG27" s="5"/>
      <c r="PDI27" s="5"/>
      <c r="PDK27" s="5"/>
      <c r="PDM27" s="5"/>
      <c r="PDO27" s="5"/>
      <c r="PDQ27" s="5"/>
      <c r="PDS27" s="5"/>
      <c r="PDU27" s="5"/>
      <c r="PDW27" s="5"/>
      <c r="PDY27" s="5"/>
      <c r="PEA27" s="5"/>
      <c r="PEC27" s="5"/>
      <c r="PEE27" s="5"/>
      <c r="PEG27" s="5"/>
      <c r="PEI27" s="5"/>
      <c r="PEK27" s="5"/>
      <c r="PEM27" s="5"/>
      <c r="PEO27" s="5"/>
      <c r="PEQ27" s="5"/>
      <c r="PES27" s="5"/>
      <c r="PEU27" s="5"/>
      <c r="PEW27" s="5"/>
      <c r="PEY27" s="5"/>
      <c r="PFA27" s="5"/>
      <c r="PFC27" s="5"/>
      <c r="PFE27" s="5"/>
      <c r="PFG27" s="5"/>
      <c r="PFI27" s="5"/>
      <c r="PFK27" s="5"/>
      <c r="PFM27" s="5"/>
      <c r="PFO27" s="5"/>
      <c r="PFQ27" s="5"/>
      <c r="PFS27" s="5"/>
      <c r="PFU27" s="5"/>
      <c r="PFW27" s="5"/>
      <c r="PFY27" s="5"/>
      <c r="PGA27" s="5"/>
      <c r="PGC27" s="5"/>
      <c r="PGE27" s="5"/>
      <c r="PGG27" s="5"/>
      <c r="PGI27" s="5"/>
      <c r="PGK27" s="5"/>
      <c r="PGM27" s="5"/>
      <c r="PGO27" s="5"/>
      <c r="PGQ27" s="5"/>
      <c r="PGS27" s="5"/>
      <c r="PGU27" s="5"/>
      <c r="PGW27" s="5"/>
      <c r="PGY27" s="5"/>
      <c r="PHA27" s="5"/>
      <c r="PHC27" s="5"/>
      <c r="PHE27" s="5"/>
      <c r="PHG27" s="5"/>
      <c r="PHI27" s="5"/>
      <c r="PHK27" s="5"/>
      <c r="PHM27" s="5"/>
      <c r="PHO27" s="5"/>
      <c r="PHQ27" s="5"/>
      <c r="PHS27" s="5"/>
      <c r="PHU27" s="5"/>
      <c r="PHW27" s="5"/>
      <c r="PHY27" s="5"/>
      <c r="PIA27" s="5"/>
      <c r="PIC27" s="5"/>
      <c r="PIE27" s="5"/>
      <c r="PIG27" s="5"/>
      <c r="PII27" s="5"/>
      <c r="PIK27" s="5"/>
      <c r="PIM27" s="5"/>
      <c r="PIO27" s="5"/>
      <c r="PIQ27" s="5"/>
      <c r="PIS27" s="5"/>
      <c r="PIU27" s="5"/>
      <c r="PIW27" s="5"/>
      <c r="PIY27" s="5"/>
      <c r="PJA27" s="5"/>
      <c r="PJC27" s="5"/>
      <c r="PJE27" s="5"/>
      <c r="PJG27" s="5"/>
      <c r="PJI27" s="5"/>
      <c r="PJK27" s="5"/>
      <c r="PJM27" s="5"/>
      <c r="PJO27" s="5"/>
      <c r="PJQ27" s="5"/>
      <c r="PJS27" s="5"/>
      <c r="PJU27" s="5"/>
      <c r="PJW27" s="5"/>
      <c r="PJY27" s="5"/>
      <c r="PKA27" s="5"/>
      <c r="PKC27" s="5"/>
      <c r="PKE27" s="5"/>
      <c r="PKG27" s="5"/>
      <c r="PKI27" s="5"/>
      <c r="PKK27" s="5"/>
      <c r="PKM27" s="5"/>
      <c r="PKO27" s="5"/>
      <c r="PKQ27" s="5"/>
      <c r="PKS27" s="5"/>
      <c r="PKU27" s="5"/>
      <c r="PKW27" s="5"/>
      <c r="PKY27" s="5"/>
      <c r="PLA27" s="5"/>
      <c r="PLC27" s="5"/>
      <c r="PLE27" s="5"/>
      <c r="PLG27" s="5"/>
      <c r="PLI27" s="5"/>
      <c r="PLK27" s="5"/>
      <c r="PLM27" s="5"/>
      <c r="PLO27" s="5"/>
      <c r="PLQ27" s="5"/>
      <c r="PLS27" s="5"/>
      <c r="PLU27" s="5"/>
      <c r="PLW27" s="5"/>
      <c r="PLY27" s="5"/>
      <c r="PMA27" s="5"/>
      <c r="PMC27" s="5"/>
      <c r="PME27" s="5"/>
      <c r="PMG27" s="5"/>
      <c r="PMI27" s="5"/>
      <c r="PMK27" s="5"/>
      <c r="PMM27" s="5"/>
      <c r="PMO27" s="5"/>
      <c r="PMQ27" s="5"/>
      <c r="PMS27" s="5"/>
      <c r="PMU27" s="5"/>
      <c r="PMW27" s="5"/>
      <c r="PMY27" s="5"/>
      <c r="PNA27" s="5"/>
      <c r="PNC27" s="5"/>
      <c r="PNE27" s="5"/>
      <c r="PNG27" s="5"/>
      <c r="PNI27" s="5"/>
      <c r="PNK27" s="5"/>
      <c r="PNM27" s="5"/>
      <c r="PNO27" s="5"/>
      <c r="PNQ27" s="5"/>
      <c r="PNS27" s="5"/>
      <c r="PNU27" s="5"/>
      <c r="PNW27" s="5"/>
      <c r="PNY27" s="5"/>
      <c r="POA27" s="5"/>
      <c r="POC27" s="5"/>
      <c r="POE27" s="5"/>
      <c r="POG27" s="5"/>
      <c r="POI27" s="5"/>
      <c r="POK27" s="5"/>
      <c r="POM27" s="5"/>
      <c r="POO27" s="5"/>
      <c r="POQ27" s="5"/>
      <c r="POS27" s="5"/>
      <c r="POU27" s="5"/>
      <c r="POW27" s="5"/>
      <c r="POY27" s="5"/>
      <c r="PPA27" s="5"/>
      <c r="PPC27" s="5"/>
      <c r="PPE27" s="5"/>
      <c r="PPG27" s="5"/>
      <c r="PPI27" s="5"/>
      <c r="PPK27" s="5"/>
      <c r="PPM27" s="5"/>
      <c r="PPO27" s="5"/>
      <c r="PPQ27" s="5"/>
      <c r="PPS27" s="5"/>
      <c r="PPU27" s="5"/>
      <c r="PPW27" s="5"/>
      <c r="PPY27" s="5"/>
      <c r="PQA27" s="5"/>
      <c r="PQC27" s="5"/>
      <c r="PQE27" s="5"/>
      <c r="PQG27" s="5"/>
      <c r="PQI27" s="5"/>
      <c r="PQK27" s="5"/>
      <c r="PQM27" s="5"/>
      <c r="PQO27" s="5"/>
      <c r="PQQ27" s="5"/>
      <c r="PQS27" s="5"/>
      <c r="PQU27" s="5"/>
      <c r="PQW27" s="5"/>
      <c r="PQY27" s="5"/>
      <c r="PRA27" s="5"/>
      <c r="PRC27" s="5"/>
      <c r="PRE27" s="5"/>
      <c r="PRG27" s="5"/>
      <c r="PRI27" s="5"/>
      <c r="PRK27" s="5"/>
      <c r="PRM27" s="5"/>
      <c r="PRO27" s="5"/>
      <c r="PRQ27" s="5"/>
      <c r="PRS27" s="5"/>
      <c r="PRU27" s="5"/>
      <c r="PRW27" s="5"/>
      <c r="PRY27" s="5"/>
      <c r="PSA27" s="5"/>
      <c r="PSC27" s="5"/>
      <c r="PSE27" s="5"/>
      <c r="PSG27" s="5"/>
      <c r="PSI27" s="5"/>
      <c r="PSK27" s="5"/>
      <c r="PSM27" s="5"/>
      <c r="PSO27" s="5"/>
      <c r="PSQ27" s="5"/>
      <c r="PSS27" s="5"/>
      <c r="PSU27" s="5"/>
      <c r="PSW27" s="5"/>
      <c r="PSY27" s="5"/>
      <c r="PTA27" s="5"/>
      <c r="PTC27" s="5"/>
      <c r="PTE27" s="5"/>
      <c r="PTG27" s="5"/>
      <c r="PTI27" s="5"/>
      <c r="PTK27" s="5"/>
      <c r="PTM27" s="5"/>
      <c r="PTO27" s="5"/>
      <c r="PTQ27" s="5"/>
      <c r="PTS27" s="5"/>
      <c r="PTU27" s="5"/>
      <c r="PTW27" s="5"/>
      <c r="PTY27" s="5"/>
      <c r="PUA27" s="5"/>
      <c r="PUC27" s="5"/>
      <c r="PUE27" s="5"/>
      <c r="PUG27" s="5"/>
      <c r="PUI27" s="5"/>
      <c r="PUK27" s="5"/>
      <c r="PUM27" s="5"/>
      <c r="PUO27" s="5"/>
      <c r="PUQ27" s="5"/>
      <c r="PUS27" s="5"/>
      <c r="PUU27" s="5"/>
      <c r="PUW27" s="5"/>
      <c r="PUY27" s="5"/>
      <c r="PVA27" s="5"/>
      <c r="PVC27" s="5"/>
      <c r="PVE27" s="5"/>
      <c r="PVG27" s="5"/>
      <c r="PVI27" s="5"/>
      <c r="PVK27" s="5"/>
      <c r="PVM27" s="5"/>
      <c r="PVO27" s="5"/>
      <c r="PVQ27" s="5"/>
      <c r="PVS27" s="5"/>
      <c r="PVU27" s="5"/>
      <c r="PVW27" s="5"/>
      <c r="PVY27" s="5"/>
      <c r="PWA27" s="5"/>
      <c r="PWC27" s="5"/>
      <c r="PWE27" s="5"/>
      <c r="PWG27" s="5"/>
      <c r="PWI27" s="5"/>
      <c r="PWK27" s="5"/>
      <c r="PWM27" s="5"/>
      <c r="PWO27" s="5"/>
      <c r="PWQ27" s="5"/>
      <c r="PWS27" s="5"/>
      <c r="PWU27" s="5"/>
      <c r="PWW27" s="5"/>
      <c r="PWY27" s="5"/>
      <c r="PXA27" s="5"/>
      <c r="PXC27" s="5"/>
      <c r="PXE27" s="5"/>
      <c r="PXG27" s="5"/>
      <c r="PXI27" s="5"/>
      <c r="PXK27" s="5"/>
      <c r="PXM27" s="5"/>
      <c r="PXO27" s="5"/>
      <c r="PXQ27" s="5"/>
      <c r="PXS27" s="5"/>
      <c r="PXU27" s="5"/>
      <c r="PXW27" s="5"/>
      <c r="PXY27" s="5"/>
      <c r="PYA27" s="5"/>
      <c r="PYC27" s="5"/>
      <c r="PYE27" s="5"/>
      <c r="PYG27" s="5"/>
      <c r="PYI27" s="5"/>
      <c r="PYK27" s="5"/>
      <c r="PYM27" s="5"/>
      <c r="PYO27" s="5"/>
      <c r="PYQ27" s="5"/>
      <c r="PYS27" s="5"/>
      <c r="PYU27" s="5"/>
      <c r="PYW27" s="5"/>
      <c r="PYY27" s="5"/>
      <c r="PZA27" s="5"/>
      <c r="PZC27" s="5"/>
      <c r="PZE27" s="5"/>
      <c r="PZG27" s="5"/>
      <c r="PZI27" s="5"/>
      <c r="PZK27" s="5"/>
      <c r="PZM27" s="5"/>
      <c r="PZO27" s="5"/>
      <c r="PZQ27" s="5"/>
      <c r="PZS27" s="5"/>
      <c r="PZU27" s="5"/>
      <c r="PZW27" s="5"/>
      <c r="PZY27" s="5"/>
      <c r="QAA27" s="5"/>
      <c r="QAC27" s="5"/>
      <c r="QAE27" s="5"/>
      <c r="QAG27" s="5"/>
      <c r="QAI27" s="5"/>
      <c r="QAK27" s="5"/>
      <c r="QAM27" s="5"/>
      <c r="QAO27" s="5"/>
      <c r="QAQ27" s="5"/>
      <c r="QAS27" s="5"/>
      <c r="QAU27" s="5"/>
      <c r="QAW27" s="5"/>
      <c r="QAY27" s="5"/>
      <c r="QBA27" s="5"/>
      <c r="QBC27" s="5"/>
      <c r="QBE27" s="5"/>
      <c r="QBG27" s="5"/>
      <c r="QBI27" s="5"/>
      <c r="QBK27" s="5"/>
      <c r="QBM27" s="5"/>
      <c r="QBO27" s="5"/>
      <c r="QBQ27" s="5"/>
      <c r="QBS27" s="5"/>
      <c r="QBU27" s="5"/>
      <c r="QBW27" s="5"/>
      <c r="QBY27" s="5"/>
      <c r="QCA27" s="5"/>
      <c r="QCC27" s="5"/>
      <c r="QCE27" s="5"/>
      <c r="QCG27" s="5"/>
      <c r="QCI27" s="5"/>
      <c r="QCK27" s="5"/>
      <c r="QCM27" s="5"/>
      <c r="QCO27" s="5"/>
      <c r="QCQ27" s="5"/>
      <c r="QCS27" s="5"/>
      <c r="QCU27" s="5"/>
      <c r="QCW27" s="5"/>
      <c r="QCY27" s="5"/>
      <c r="QDA27" s="5"/>
      <c r="QDC27" s="5"/>
      <c r="QDE27" s="5"/>
      <c r="QDG27" s="5"/>
      <c r="QDI27" s="5"/>
      <c r="QDK27" s="5"/>
      <c r="QDM27" s="5"/>
      <c r="QDO27" s="5"/>
      <c r="QDQ27" s="5"/>
      <c r="QDS27" s="5"/>
      <c r="QDU27" s="5"/>
      <c r="QDW27" s="5"/>
      <c r="QDY27" s="5"/>
      <c r="QEA27" s="5"/>
      <c r="QEC27" s="5"/>
      <c r="QEE27" s="5"/>
      <c r="QEG27" s="5"/>
      <c r="QEI27" s="5"/>
      <c r="QEK27" s="5"/>
      <c r="QEM27" s="5"/>
      <c r="QEO27" s="5"/>
      <c r="QEQ27" s="5"/>
      <c r="QES27" s="5"/>
      <c r="QEU27" s="5"/>
      <c r="QEW27" s="5"/>
      <c r="QEY27" s="5"/>
      <c r="QFA27" s="5"/>
      <c r="QFC27" s="5"/>
      <c r="QFE27" s="5"/>
      <c r="QFG27" s="5"/>
      <c r="QFI27" s="5"/>
      <c r="QFK27" s="5"/>
      <c r="QFM27" s="5"/>
      <c r="QFO27" s="5"/>
      <c r="QFQ27" s="5"/>
      <c r="QFS27" s="5"/>
      <c r="QFU27" s="5"/>
      <c r="QFW27" s="5"/>
      <c r="QFY27" s="5"/>
      <c r="QGA27" s="5"/>
      <c r="QGC27" s="5"/>
      <c r="QGE27" s="5"/>
      <c r="QGG27" s="5"/>
      <c r="QGI27" s="5"/>
      <c r="QGK27" s="5"/>
      <c r="QGM27" s="5"/>
      <c r="QGO27" s="5"/>
      <c r="QGQ27" s="5"/>
      <c r="QGS27" s="5"/>
      <c r="QGU27" s="5"/>
      <c r="QGW27" s="5"/>
      <c r="QGY27" s="5"/>
      <c r="QHA27" s="5"/>
      <c r="QHC27" s="5"/>
      <c r="QHE27" s="5"/>
      <c r="QHG27" s="5"/>
      <c r="QHI27" s="5"/>
      <c r="QHK27" s="5"/>
      <c r="QHM27" s="5"/>
      <c r="QHO27" s="5"/>
      <c r="QHQ27" s="5"/>
      <c r="QHS27" s="5"/>
      <c r="QHU27" s="5"/>
      <c r="QHW27" s="5"/>
      <c r="QHY27" s="5"/>
      <c r="QIA27" s="5"/>
      <c r="QIC27" s="5"/>
      <c r="QIE27" s="5"/>
      <c r="QIG27" s="5"/>
      <c r="QII27" s="5"/>
      <c r="QIK27" s="5"/>
      <c r="QIM27" s="5"/>
      <c r="QIO27" s="5"/>
      <c r="QIQ27" s="5"/>
      <c r="QIS27" s="5"/>
      <c r="QIU27" s="5"/>
      <c r="QIW27" s="5"/>
      <c r="QIY27" s="5"/>
      <c r="QJA27" s="5"/>
      <c r="QJC27" s="5"/>
      <c r="QJE27" s="5"/>
      <c r="QJG27" s="5"/>
      <c r="QJI27" s="5"/>
      <c r="QJK27" s="5"/>
      <c r="QJM27" s="5"/>
      <c r="QJO27" s="5"/>
      <c r="QJQ27" s="5"/>
      <c r="QJS27" s="5"/>
      <c r="QJU27" s="5"/>
      <c r="QJW27" s="5"/>
      <c r="QJY27" s="5"/>
      <c r="QKA27" s="5"/>
      <c r="QKC27" s="5"/>
      <c r="QKE27" s="5"/>
      <c r="QKG27" s="5"/>
      <c r="QKI27" s="5"/>
      <c r="QKK27" s="5"/>
      <c r="QKM27" s="5"/>
      <c r="QKO27" s="5"/>
      <c r="QKQ27" s="5"/>
      <c r="QKS27" s="5"/>
      <c r="QKU27" s="5"/>
      <c r="QKW27" s="5"/>
      <c r="QKY27" s="5"/>
      <c r="QLA27" s="5"/>
      <c r="QLC27" s="5"/>
      <c r="QLE27" s="5"/>
      <c r="QLG27" s="5"/>
      <c r="QLI27" s="5"/>
      <c r="QLK27" s="5"/>
      <c r="QLM27" s="5"/>
      <c r="QLO27" s="5"/>
      <c r="QLQ27" s="5"/>
      <c r="QLS27" s="5"/>
      <c r="QLU27" s="5"/>
      <c r="QLW27" s="5"/>
      <c r="QLY27" s="5"/>
      <c r="QMA27" s="5"/>
      <c r="QMC27" s="5"/>
      <c r="QME27" s="5"/>
      <c r="QMG27" s="5"/>
      <c r="QMI27" s="5"/>
      <c r="QMK27" s="5"/>
      <c r="QMM27" s="5"/>
      <c r="QMO27" s="5"/>
      <c r="QMQ27" s="5"/>
      <c r="QMS27" s="5"/>
      <c r="QMU27" s="5"/>
      <c r="QMW27" s="5"/>
      <c r="QMY27" s="5"/>
      <c r="QNA27" s="5"/>
      <c r="QNC27" s="5"/>
      <c r="QNE27" s="5"/>
      <c r="QNG27" s="5"/>
      <c r="QNI27" s="5"/>
      <c r="QNK27" s="5"/>
      <c r="QNM27" s="5"/>
      <c r="QNO27" s="5"/>
      <c r="QNQ27" s="5"/>
      <c r="QNS27" s="5"/>
      <c r="QNU27" s="5"/>
      <c r="QNW27" s="5"/>
      <c r="QNY27" s="5"/>
      <c r="QOA27" s="5"/>
      <c r="QOC27" s="5"/>
      <c r="QOE27" s="5"/>
      <c r="QOG27" s="5"/>
      <c r="QOI27" s="5"/>
      <c r="QOK27" s="5"/>
      <c r="QOM27" s="5"/>
      <c r="QOO27" s="5"/>
      <c r="QOQ27" s="5"/>
      <c r="QOS27" s="5"/>
      <c r="QOU27" s="5"/>
      <c r="QOW27" s="5"/>
      <c r="QOY27" s="5"/>
      <c r="QPA27" s="5"/>
      <c r="QPC27" s="5"/>
      <c r="QPE27" s="5"/>
      <c r="QPG27" s="5"/>
      <c r="QPI27" s="5"/>
      <c r="QPK27" s="5"/>
      <c r="QPM27" s="5"/>
      <c r="QPO27" s="5"/>
      <c r="QPQ27" s="5"/>
      <c r="QPS27" s="5"/>
      <c r="QPU27" s="5"/>
      <c r="QPW27" s="5"/>
      <c r="QPY27" s="5"/>
      <c r="QQA27" s="5"/>
      <c r="QQC27" s="5"/>
      <c r="QQE27" s="5"/>
      <c r="QQG27" s="5"/>
      <c r="QQI27" s="5"/>
      <c r="QQK27" s="5"/>
      <c r="QQM27" s="5"/>
      <c r="QQO27" s="5"/>
      <c r="QQQ27" s="5"/>
      <c r="QQS27" s="5"/>
      <c r="QQU27" s="5"/>
      <c r="QQW27" s="5"/>
      <c r="QQY27" s="5"/>
      <c r="QRA27" s="5"/>
      <c r="QRC27" s="5"/>
      <c r="QRE27" s="5"/>
      <c r="QRG27" s="5"/>
      <c r="QRI27" s="5"/>
      <c r="QRK27" s="5"/>
      <c r="QRM27" s="5"/>
      <c r="QRO27" s="5"/>
      <c r="QRQ27" s="5"/>
      <c r="QRS27" s="5"/>
      <c r="QRU27" s="5"/>
      <c r="QRW27" s="5"/>
      <c r="QRY27" s="5"/>
      <c r="QSA27" s="5"/>
      <c r="QSC27" s="5"/>
      <c r="QSE27" s="5"/>
      <c r="QSG27" s="5"/>
      <c r="QSI27" s="5"/>
      <c r="QSK27" s="5"/>
      <c r="QSM27" s="5"/>
      <c r="QSO27" s="5"/>
      <c r="QSQ27" s="5"/>
      <c r="QSS27" s="5"/>
      <c r="QSU27" s="5"/>
      <c r="QSW27" s="5"/>
      <c r="QSY27" s="5"/>
      <c r="QTA27" s="5"/>
      <c r="QTC27" s="5"/>
      <c r="QTE27" s="5"/>
      <c r="QTG27" s="5"/>
      <c r="QTI27" s="5"/>
      <c r="QTK27" s="5"/>
      <c r="QTM27" s="5"/>
      <c r="QTO27" s="5"/>
      <c r="QTQ27" s="5"/>
      <c r="QTS27" s="5"/>
      <c r="QTU27" s="5"/>
      <c r="QTW27" s="5"/>
      <c r="QTY27" s="5"/>
      <c r="QUA27" s="5"/>
      <c r="QUC27" s="5"/>
      <c r="QUE27" s="5"/>
      <c r="QUG27" s="5"/>
      <c r="QUI27" s="5"/>
      <c r="QUK27" s="5"/>
      <c r="QUM27" s="5"/>
      <c r="QUO27" s="5"/>
      <c r="QUQ27" s="5"/>
      <c r="QUS27" s="5"/>
      <c r="QUU27" s="5"/>
      <c r="QUW27" s="5"/>
      <c r="QUY27" s="5"/>
      <c r="QVA27" s="5"/>
      <c r="QVC27" s="5"/>
      <c r="QVE27" s="5"/>
      <c r="QVG27" s="5"/>
      <c r="QVI27" s="5"/>
      <c r="QVK27" s="5"/>
      <c r="QVM27" s="5"/>
      <c r="QVO27" s="5"/>
      <c r="QVQ27" s="5"/>
      <c r="QVS27" s="5"/>
      <c r="QVU27" s="5"/>
      <c r="QVW27" s="5"/>
      <c r="QVY27" s="5"/>
      <c r="QWA27" s="5"/>
      <c r="QWC27" s="5"/>
      <c r="QWE27" s="5"/>
      <c r="QWG27" s="5"/>
      <c r="QWI27" s="5"/>
      <c r="QWK27" s="5"/>
      <c r="QWM27" s="5"/>
      <c r="QWO27" s="5"/>
      <c r="QWQ27" s="5"/>
      <c r="QWS27" s="5"/>
      <c r="QWU27" s="5"/>
      <c r="QWW27" s="5"/>
      <c r="QWY27" s="5"/>
      <c r="QXA27" s="5"/>
      <c r="QXC27" s="5"/>
      <c r="QXE27" s="5"/>
      <c r="QXG27" s="5"/>
      <c r="QXI27" s="5"/>
      <c r="QXK27" s="5"/>
      <c r="QXM27" s="5"/>
      <c r="QXO27" s="5"/>
      <c r="QXQ27" s="5"/>
      <c r="QXS27" s="5"/>
      <c r="QXU27" s="5"/>
      <c r="QXW27" s="5"/>
      <c r="QXY27" s="5"/>
      <c r="QYA27" s="5"/>
      <c r="QYC27" s="5"/>
      <c r="QYE27" s="5"/>
      <c r="QYG27" s="5"/>
      <c r="QYI27" s="5"/>
      <c r="QYK27" s="5"/>
      <c r="QYM27" s="5"/>
      <c r="QYO27" s="5"/>
      <c r="QYQ27" s="5"/>
      <c r="QYS27" s="5"/>
      <c r="QYU27" s="5"/>
      <c r="QYW27" s="5"/>
      <c r="QYY27" s="5"/>
      <c r="QZA27" s="5"/>
      <c r="QZC27" s="5"/>
      <c r="QZE27" s="5"/>
      <c r="QZG27" s="5"/>
      <c r="QZI27" s="5"/>
      <c r="QZK27" s="5"/>
      <c r="QZM27" s="5"/>
      <c r="QZO27" s="5"/>
      <c r="QZQ27" s="5"/>
      <c r="QZS27" s="5"/>
      <c r="QZU27" s="5"/>
      <c r="QZW27" s="5"/>
      <c r="QZY27" s="5"/>
      <c r="RAA27" s="5"/>
      <c r="RAC27" s="5"/>
      <c r="RAE27" s="5"/>
      <c r="RAG27" s="5"/>
      <c r="RAI27" s="5"/>
      <c r="RAK27" s="5"/>
      <c r="RAM27" s="5"/>
      <c r="RAO27" s="5"/>
      <c r="RAQ27" s="5"/>
      <c r="RAS27" s="5"/>
      <c r="RAU27" s="5"/>
      <c r="RAW27" s="5"/>
      <c r="RAY27" s="5"/>
      <c r="RBA27" s="5"/>
      <c r="RBC27" s="5"/>
      <c r="RBE27" s="5"/>
      <c r="RBG27" s="5"/>
      <c r="RBI27" s="5"/>
      <c r="RBK27" s="5"/>
      <c r="RBM27" s="5"/>
      <c r="RBO27" s="5"/>
      <c r="RBQ27" s="5"/>
      <c r="RBS27" s="5"/>
      <c r="RBU27" s="5"/>
      <c r="RBW27" s="5"/>
      <c r="RBY27" s="5"/>
      <c r="RCA27" s="5"/>
      <c r="RCC27" s="5"/>
      <c r="RCE27" s="5"/>
      <c r="RCG27" s="5"/>
      <c r="RCI27" s="5"/>
      <c r="RCK27" s="5"/>
      <c r="RCM27" s="5"/>
      <c r="RCO27" s="5"/>
      <c r="RCQ27" s="5"/>
      <c r="RCS27" s="5"/>
      <c r="RCU27" s="5"/>
      <c r="RCW27" s="5"/>
      <c r="RCY27" s="5"/>
      <c r="RDA27" s="5"/>
      <c r="RDC27" s="5"/>
      <c r="RDE27" s="5"/>
      <c r="RDG27" s="5"/>
      <c r="RDI27" s="5"/>
      <c r="RDK27" s="5"/>
      <c r="RDM27" s="5"/>
      <c r="RDO27" s="5"/>
      <c r="RDQ27" s="5"/>
      <c r="RDS27" s="5"/>
      <c r="RDU27" s="5"/>
      <c r="RDW27" s="5"/>
      <c r="RDY27" s="5"/>
      <c r="REA27" s="5"/>
      <c r="REC27" s="5"/>
      <c r="REE27" s="5"/>
      <c r="REG27" s="5"/>
      <c r="REI27" s="5"/>
      <c r="REK27" s="5"/>
      <c r="REM27" s="5"/>
      <c r="REO27" s="5"/>
      <c r="REQ27" s="5"/>
      <c r="RES27" s="5"/>
      <c r="REU27" s="5"/>
      <c r="REW27" s="5"/>
      <c r="REY27" s="5"/>
      <c r="RFA27" s="5"/>
      <c r="RFC27" s="5"/>
      <c r="RFE27" s="5"/>
      <c r="RFG27" s="5"/>
      <c r="RFI27" s="5"/>
      <c r="RFK27" s="5"/>
      <c r="RFM27" s="5"/>
      <c r="RFO27" s="5"/>
      <c r="RFQ27" s="5"/>
      <c r="RFS27" s="5"/>
      <c r="RFU27" s="5"/>
      <c r="RFW27" s="5"/>
      <c r="RFY27" s="5"/>
      <c r="RGA27" s="5"/>
      <c r="RGC27" s="5"/>
      <c r="RGE27" s="5"/>
      <c r="RGG27" s="5"/>
      <c r="RGI27" s="5"/>
      <c r="RGK27" s="5"/>
      <c r="RGM27" s="5"/>
      <c r="RGO27" s="5"/>
      <c r="RGQ27" s="5"/>
      <c r="RGS27" s="5"/>
      <c r="RGU27" s="5"/>
      <c r="RGW27" s="5"/>
      <c r="RGY27" s="5"/>
      <c r="RHA27" s="5"/>
      <c r="RHC27" s="5"/>
      <c r="RHE27" s="5"/>
      <c r="RHG27" s="5"/>
      <c r="RHI27" s="5"/>
      <c r="RHK27" s="5"/>
      <c r="RHM27" s="5"/>
      <c r="RHO27" s="5"/>
      <c r="RHQ27" s="5"/>
      <c r="RHS27" s="5"/>
      <c r="RHU27" s="5"/>
      <c r="RHW27" s="5"/>
      <c r="RHY27" s="5"/>
      <c r="RIA27" s="5"/>
      <c r="RIC27" s="5"/>
      <c r="RIE27" s="5"/>
      <c r="RIG27" s="5"/>
      <c r="RII27" s="5"/>
      <c r="RIK27" s="5"/>
      <c r="RIM27" s="5"/>
      <c r="RIO27" s="5"/>
      <c r="RIQ27" s="5"/>
      <c r="RIS27" s="5"/>
      <c r="RIU27" s="5"/>
      <c r="RIW27" s="5"/>
      <c r="RIY27" s="5"/>
      <c r="RJA27" s="5"/>
      <c r="RJC27" s="5"/>
      <c r="RJE27" s="5"/>
      <c r="RJG27" s="5"/>
      <c r="RJI27" s="5"/>
      <c r="RJK27" s="5"/>
      <c r="RJM27" s="5"/>
      <c r="RJO27" s="5"/>
      <c r="RJQ27" s="5"/>
      <c r="RJS27" s="5"/>
      <c r="RJU27" s="5"/>
      <c r="RJW27" s="5"/>
      <c r="RJY27" s="5"/>
      <c r="RKA27" s="5"/>
      <c r="RKC27" s="5"/>
      <c r="RKE27" s="5"/>
      <c r="RKG27" s="5"/>
      <c r="RKI27" s="5"/>
      <c r="RKK27" s="5"/>
      <c r="RKM27" s="5"/>
      <c r="RKO27" s="5"/>
      <c r="RKQ27" s="5"/>
      <c r="RKS27" s="5"/>
      <c r="RKU27" s="5"/>
      <c r="RKW27" s="5"/>
      <c r="RKY27" s="5"/>
      <c r="RLA27" s="5"/>
      <c r="RLC27" s="5"/>
      <c r="RLE27" s="5"/>
      <c r="RLG27" s="5"/>
      <c r="RLI27" s="5"/>
      <c r="RLK27" s="5"/>
      <c r="RLM27" s="5"/>
      <c r="RLO27" s="5"/>
      <c r="RLQ27" s="5"/>
      <c r="RLS27" s="5"/>
      <c r="RLU27" s="5"/>
      <c r="RLW27" s="5"/>
      <c r="RLY27" s="5"/>
      <c r="RMA27" s="5"/>
      <c r="RMC27" s="5"/>
      <c r="RME27" s="5"/>
      <c r="RMG27" s="5"/>
      <c r="RMI27" s="5"/>
      <c r="RMK27" s="5"/>
      <c r="RMM27" s="5"/>
      <c r="RMO27" s="5"/>
      <c r="RMQ27" s="5"/>
      <c r="RMS27" s="5"/>
      <c r="RMU27" s="5"/>
      <c r="RMW27" s="5"/>
      <c r="RMY27" s="5"/>
      <c r="RNA27" s="5"/>
      <c r="RNC27" s="5"/>
      <c r="RNE27" s="5"/>
      <c r="RNG27" s="5"/>
      <c r="RNI27" s="5"/>
      <c r="RNK27" s="5"/>
      <c r="RNM27" s="5"/>
      <c r="RNO27" s="5"/>
      <c r="RNQ27" s="5"/>
      <c r="RNS27" s="5"/>
      <c r="RNU27" s="5"/>
      <c r="RNW27" s="5"/>
      <c r="RNY27" s="5"/>
      <c r="ROA27" s="5"/>
      <c r="ROC27" s="5"/>
      <c r="ROE27" s="5"/>
      <c r="ROG27" s="5"/>
      <c r="ROI27" s="5"/>
      <c r="ROK27" s="5"/>
      <c r="ROM27" s="5"/>
      <c r="ROO27" s="5"/>
      <c r="ROQ27" s="5"/>
      <c r="ROS27" s="5"/>
      <c r="ROU27" s="5"/>
      <c r="ROW27" s="5"/>
      <c r="ROY27" s="5"/>
      <c r="RPA27" s="5"/>
      <c r="RPC27" s="5"/>
      <c r="RPE27" s="5"/>
      <c r="RPG27" s="5"/>
      <c r="RPI27" s="5"/>
      <c r="RPK27" s="5"/>
      <c r="RPM27" s="5"/>
      <c r="RPO27" s="5"/>
      <c r="RPQ27" s="5"/>
      <c r="RPS27" s="5"/>
      <c r="RPU27" s="5"/>
      <c r="RPW27" s="5"/>
      <c r="RPY27" s="5"/>
      <c r="RQA27" s="5"/>
      <c r="RQC27" s="5"/>
      <c r="RQE27" s="5"/>
      <c r="RQG27" s="5"/>
      <c r="RQI27" s="5"/>
      <c r="RQK27" s="5"/>
      <c r="RQM27" s="5"/>
      <c r="RQO27" s="5"/>
      <c r="RQQ27" s="5"/>
      <c r="RQS27" s="5"/>
      <c r="RQU27" s="5"/>
      <c r="RQW27" s="5"/>
      <c r="RQY27" s="5"/>
      <c r="RRA27" s="5"/>
      <c r="RRC27" s="5"/>
      <c r="RRE27" s="5"/>
      <c r="RRG27" s="5"/>
      <c r="RRI27" s="5"/>
      <c r="RRK27" s="5"/>
      <c r="RRM27" s="5"/>
      <c r="RRO27" s="5"/>
      <c r="RRQ27" s="5"/>
      <c r="RRS27" s="5"/>
      <c r="RRU27" s="5"/>
      <c r="RRW27" s="5"/>
      <c r="RRY27" s="5"/>
      <c r="RSA27" s="5"/>
      <c r="RSC27" s="5"/>
      <c r="RSE27" s="5"/>
      <c r="RSG27" s="5"/>
      <c r="RSI27" s="5"/>
      <c r="RSK27" s="5"/>
      <c r="RSM27" s="5"/>
      <c r="RSO27" s="5"/>
      <c r="RSQ27" s="5"/>
      <c r="RSS27" s="5"/>
      <c r="RSU27" s="5"/>
      <c r="RSW27" s="5"/>
      <c r="RSY27" s="5"/>
      <c r="RTA27" s="5"/>
      <c r="RTC27" s="5"/>
      <c r="RTE27" s="5"/>
      <c r="RTG27" s="5"/>
      <c r="RTI27" s="5"/>
      <c r="RTK27" s="5"/>
      <c r="RTM27" s="5"/>
      <c r="RTO27" s="5"/>
      <c r="RTQ27" s="5"/>
      <c r="RTS27" s="5"/>
      <c r="RTU27" s="5"/>
      <c r="RTW27" s="5"/>
      <c r="RTY27" s="5"/>
      <c r="RUA27" s="5"/>
      <c r="RUC27" s="5"/>
      <c r="RUE27" s="5"/>
      <c r="RUG27" s="5"/>
      <c r="RUI27" s="5"/>
      <c r="RUK27" s="5"/>
      <c r="RUM27" s="5"/>
      <c r="RUO27" s="5"/>
      <c r="RUQ27" s="5"/>
      <c r="RUS27" s="5"/>
      <c r="RUU27" s="5"/>
      <c r="RUW27" s="5"/>
      <c r="RUY27" s="5"/>
      <c r="RVA27" s="5"/>
      <c r="RVC27" s="5"/>
      <c r="RVE27" s="5"/>
      <c r="RVG27" s="5"/>
      <c r="RVI27" s="5"/>
      <c r="RVK27" s="5"/>
      <c r="RVM27" s="5"/>
      <c r="RVO27" s="5"/>
      <c r="RVQ27" s="5"/>
      <c r="RVS27" s="5"/>
      <c r="RVU27" s="5"/>
      <c r="RVW27" s="5"/>
      <c r="RVY27" s="5"/>
      <c r="RWA27" s="5"/>
      <c r="RWC27" s="5"/>
      <c r="RWE27" s="5"/>
      <c r="RWG27" s="5"/>
      <c r="RWI27" s="5"/>
      <c r="RWK27" s="5"/>
      <c r="RWM27" s="5"/>
      <c r="RWO27" s="5"/>
      <c r="RWQ27" s="5"/>
      <c r="RWS27" s="5"/>
      <c r="RWU27" s="5"/>
      <c r="RWW27" s="5"/>
      <c r="RWY27" s="5"/>
      <c r="RXA27" s="5"/>
      <c r="RXC27" s="5"/>
      <c r="RXE27" s="5"/>
      <c r="RXG27" s="5"/>
      <c r="RXI27" s="5"/>
      <c r="RXK27" s="5"/>
      <c r="RXM27" s="5"/>
      <c r="RXO27" s="5"/>
      <c r="RXQ27" s="5"/>
      <c r="RXS27" s="5"/>
      <c r="RXU27" s="5"/>
      <c r="RXW27" s="5"/>
      <c r="RXY27" s="5"/>
      <c r="RYA27" s="5"/>
      <c r="RYC27" s="5"/>
      <c r="RYE27" s="5"/>
      <c r="RYG27" s="5"/>
      <c r="RYI27" s="5"/>
      <c r="RYK27" s="5"/>
      <c r="RYM27" s="5"/>
      <c r="RYO27" s="5"/>
      <c r="RYQ27" s="5"/>
      <c r="RYS27" s="5"/>
      <c r="RYU27" s="5"/>
      <c r="RYW27" s="5"/>
      <c r="RYY27" s="5"/>
      <c r="RZA27" s="5"/>
      <c r="RZC27" s="5"/>
      <c r="RZE27" s="5"/>
      <c r="RZG27" s="5"/>
      <c r="RZI27" s="5"/>
      <c r="RZK27" s="5"/>
      <c r="RZM27" s="5"/>
      <c r="RZO27" s="5"/>
      <c r="RZQ27" s="5"/>
      <c r="RZS27" s="5"/>
      <c r="RZU27" s="5"/>
      <c r="RZW27" s="5"/>
      <c r="RZY27" s="5"/>
      <c r="SAA27" s="5"/>
      <c r="SAC27" s="5"/>
      <c r="SAE27" s="5"/>
      <c r="SAG27" s="5"/>
      <c r="SAI27" s="5"/>
      <c r="SAK27" s="5"/>
      <c r="SAM27" s="5"/>
      <c r="SAO27" s="5"/>
      <c r="SAQ27" s="5"/>
      <c r="SAS27" s="5"/>
      <c r="SAU27" s="5"/>
      <c r="SAW27" s="5"/>
      <c r="SAY27" s="5"/>
      <c r="SBA27" s="5"/>
      <c r="SBC27" s="5"/>
      <c r="SBE27" s="5"/>
      <c r="SBG27" s="5"/>
      <c r="SBI27" s="5"/>
      <c r="SBK27" s="5"/>
      <c r="SBM27" s="5"/>
      <c r="SBO27" s="5"/>
      <c r="SBQ27" s="5"/>
      <c r="SBS27" s="5"/>
      <c r="SBU27" s="5"/>
      <c r="SBW27" s="5"/>
      <c r="SBY27" s="5"/>
      <c r="SCA27" s="5"/>
      <c r="SCC27" s="5"/>
      <c r="SCE27" s="5"/>
      <c r="SCG27" s="5"/>
      <c r="SCI27" s="5"/>
      <c r="SCK27" s="5"/>
      <c r="SCM27" s="5"/>
      <c r="SCO27" s="5"/>
      <c r="SCQ27" s="5"/>
      <c r="SCS27" s="5"/>
      <c r="SCU27" s="5"/>
      <c r="SCW27" s="5"/>
      <c r="SCY27" s="5"/>
      <c r="SDA27" s="5"/>
      <c r="SDC27" s="5"/>
      <c r="SDE27" s="5"/>
      <c r="SDG27" s="5"/>
      <c r="SDI27" s="5"/>
      <c r="SDK27" s="5"/>
      <c r="SDM27" s="5"/>
      <c r="SDO27" s="5"/>
      <c r="SDQ27" s="5"/>
      <c r="SDS27" s="5"/>
      <c r="SDU27" s="5"/>
      <c r="SDW27" s="5"/>
      <c r="SDY27" s="5"/>
      <c r="SEA27" s="5"/>
      <c r="SEC27" s="5"/>
      <c r="SEE27" s="5"/>
      <c r="SEG27" s="5"/>
      <c r="SEI27" s="5"/>
      <c r="SEK27" s="5"/>
      <c r="SEM27" s="5"/>
      <c r="SEO27" s="5"/>
      <c r="SEQ27" s="5"/>
      <c r="SES27" s="5"/>
      <c r="SEU27" s="5"/>
      <c r="SEW27" s="5"/>
      <c r="SEY27" s="5"/>
      <c r="SFA27" s="5"/>
      <c r="SFC27" s="5"/>
      <c r="SFE27" s="5"/>
      <c r="SFG27" s="5"/>
      <c r="SFI27" s="5"/>
      <c r="SFK27" s="5"/>
      <c r="SFM27" s="5"/>
      <c r="SFO27" s="5"/>
      <c r="SFQ27" s="5"/>
      <c r="SFS27" s="5"/>
      <c r="SFU27" s="5"/>
      <c r="SFW27" s="5"/>
      <c r="SFY27" s="5"/>
      <c r="SGA27" s="5"/>
      <c r="SGC27" s="5"/>
      <c r="SGE27" s="5"/>
      <c r="SGG27" s="5"/>
      <c r="SGI27" s="5"/>
      <c r="SGK27" s="5"/>
      <c r="SGM27" s="5"/>
      <c r="SGO27" s="5"/>
      <c r="SGQ27" s="5"/>
      <c r="SGS27" s="5"/>
      <c r="SGU27" s="5"/>
      <c r="SGW27" s="5"/>
      <c r="SGY27" s="5"/>
      <c r="SHA27" s="5"/>
      <c r="SHC27" s="5"/>
      <c r="SHE27" s="5"/>
      <c r="SHG27" s="5"/>
      <c r="SHI27" s="5"/>
      <c r="SHK27" s="5"/>
      <c r="SHM27" s="5"/>
      <c r="SHO27" s="5"/>
      <c r="SHQ27" s="5"/>
      <c r="SHS27" s="5"/>
      <c r="SHU27" s="5"/>
      <c r="SHW27" s="5"/>
      <c r="SHY27" s="5"/>
      <c r="SIA27" s="5"/>
      <c r="SIC27" s="5"/>
      <c r="SIE27" s="5"/>
      <c r="SIG27" s="5"/>
      <c r="SII27" s="5"/>
      <c r="SIK27" s="5"/>
      <c r="SIM27" s="5"/>
      <c r="SIO27" s="5"/>
      <c r="SIQ27" s="5"/>
      <c r="SIS27" s="5"/>
      <c r="SIU27" s="5"/>
      <c r="SIW27" s="5"/>
      <c r="SIY27" s="5"/>
      <c r="SJA27" s="5"/>
      <c r="SJC27" s="5"/>
      <c r="SJE27" s="5"/>
      <c r="SJG27" s="5"/>
      <c r="SJI27" s="5"/>
      <c r="SJK27" s="5"/>
      <c r="SJM27" s="5"/>
      <c r="SJO27" s="5"/>
      <c r="SJQ27" s="5"/>
      <c r="SJS27" s="5"/>
      <c r="SJU27" s="5"/>
      <c r="SJW27" s="5"/>
      <c r="SJY27" s="5"/>
      <c r="SKA27" s="5"/>
      <c r="SKC27" s="5"/>
      <c r="SKE27" s="5"/>
      <c r="SKG27" s="5"/>
      <c r="SKI27" s="5"/>
      <c r="SKK27" s="5"/>
      <c r="SKM27" s="5"/>
      <c r="SKO27" s="5"/>
      <c r="SKQ27" s="5"/>
      <c r="SKS27" s="5"/>
      <c r="SKU27" s="5"/>
      <c r="SKW27" s="5"/>
      <c r="SKY27" s="5"/>
      <c r="SLA27" s="5"/>
      <c r="SLC27" s="5"/>
      <c r="SLE27" s="5"/>
      <c r="SLG27" s="5"/>
      <c r="SLI27" s="5"/>
      <c r="SLK27" s="5"/>
      <c r="SLM27" s="5"/>
      <c r="SLO27" s="5"/>
      <c r="SLQ27" s="5"/>
      <c r="SLS27" s="5"/>
      <c r="SLU27" s="5"/>
      <c r="SLW27" s="5"/>
      <c r="SLY27" s="5"/>
      <c r="SMA27" s="5"/>
      <c r="SMC27" s="5"/>
      <c r="SME27" s="5"/>
      <c r="SMG27" s="5"/>
      <c r="SMI27" s="5"/>
      <c r="SMK27" s="5"/>
      <c r="SMM27" s="5"/>
      <c r="SMO27" s="5"/>
      <c r="SMQ27" s="5"/>
      <c r="SMS27" s="5"/>
      <c r="SMU27" s="5"/>
      <c r="SMW27" s="5"/>
      <c r="SMY27" s="5"/>
      <c r="SNA27" s="5"/>
      <c r="SNC27" s="5"/>
      <c r="SNE27" s="5"/>
      <c r="SNG27" s="5"/>
      <c r="SNI27" s="5"/>
      <c r="SNK27" s="5"/>
      <c r="SNM27" s="5"/>
      <c r="SNO27" s="5"/>
      <c r="SNQ27" s="5"/>
      <c r="SNS27" s="5"/>
      <c r="SNU27" s="5"/>
      <c r="SNW27" s="5"/>
      <c r="SNY27" s="5"/>
      <c r="SOA27" s="5"/>
      <c r="SOC27" s="5"/>
      <c r="SOE27" s="5"/>
      <c r="SOG27" s="5"/>
      <c r="SOI27" s="5"/>
      <c r="SOK27" s="5"/>
      <c r="SOM27" s="5"/>
      <c r="SOO27" s="5"/>
      <c r="SOQ27" s="5"/>
      <c r="SOS27" s="5"/>
      <c r="SOU27" s="5"/>
      <c r="SOW27" s="5"/>
      <c r="SOY27" s="5"/>
      <c r="SPA27" s="5"/>
      <c r="SPC27" s="5"/>
      <c r="SPE27" s="5"/>
      <c r="SPG27" s="5"/>
      <c r="SPI27" s="5"/>
      <c r="SPK27" s="5"/>
      <c r="SPM27" s="5"/>
      <c r="SPO27" s="5"/>
      <c r="SPQ27" s="5"/>
      <c r="SPS27" s="5"/>
      <c r="SPU27" s="5"/>
      <c r="SPW27" s="5"/>
      <c r="SPY27" s="5"/>
      <c r="SQA27" s="5"/>
      <c r="SQC27" s="5"/>
      <c r="SQE27" s="5"/>
      <c r="SQG27" s="5"/>
      <c r="SQI27" s="5"/>
      <c r="SQK27" s="5"/>
      <c r="SQM27" s="5"/>
      <c r="SQO27" s="5"/>
      <c r="SQQ27" s="5"/>
      <c r="SQS27" s="5"/>
      <c r="SQU27" s="5"/>
      <c r="SQW27" s="5"/>
      <c r="SQY27" s="5"/>
      <c r="SRA27" s="5"/>
      <c r="SRC27" s="5"/>
      <c r="SRE27" s="5"/>
      <c r="SRG27" s="5"/>
      <c r="SRI27" s="5"/>
      <c r="SRK27" s="5"/>
      <c r="SRM27" s="5"/>
      <c r="SRO27" s="5"/>
      <c r="SRQ27" s="5"/>
      <c r="SRS27" s="5"/>
      <c r="SRU27" s="5"/>
      <c r="SRW27" s="5"/>
      <c r="SRY27" s="5"/>
      <c r="SSA27" s="5"/>
      <c r="SSC27" s="5"/>
      <c r="SSE27" s="5"/>
      <c r="SSG27" s="5"/>
      <c r="SSI27" s="5"/>
      <c r="SSK27" s="5"/>
      <c r="SSM27" s="5"/>
      <c r="SSO27" s="5"/>
      <c r="SSQ27" s="5"/>
      <c r="SSS27" s="5"/>
      <c r="SSU27" s="5"/>
      <c r="SSW27" s="5"/>
      <c r="SSY27" s="5"/>
      <c r="STA27" s="5"/>
      <c r="STC27" s="5"/>
      <c r="STE27" s="5"/>
      <c r="STG27" s="5"/>
      <c r="STI27" s="5"/>
      <c r="STK27" s="5"/>
      <c r="STM27" s="5"/>
      <c r="STO27" s="5"/>
      <c r="STQ27" s="5"/>
      <c r="STS27" s="5"/>
      <c r="STU27" s="5"/>
      <c r="STW27" s="5"/>
      <c r="STY27" s="5"/>
      <c r="SUA27" s="5"/>
      <c r="SUC27" s="5"/>
      <c r="SUE27" s="5"/>
      <c r="SUG27" s="5"/>
      <c r="SUI27" s="5"/>
      <c r="SUK27" s="5"/>
      <c r="SUM27" s="5"/>
      <c r="SUO27" s="5"/>
      <c r="SUQ27" s="5"/>
      <c r="SUS27" s="5"/>
      <c r="SUU27" s="5"/>
      <c r="SUW27" s="5"/>
      <c r="SUY27" s="5"/>
      <c r="SVA27" s="5"/>
      <c r="SVC27" s="5"/>
      <c r="SVE27" s="5"/>
      <c r="SVG27" s="5"/>
      <c r="SVI27" s="5"/>
      <c r="SVK27" s="5"/>
      <c r="SVM27" s="5"/>
      <c r="SVO27" s="5"/>
      <c r="SVQ27" s="5"/>
      <c r="SVS27" s="5"/>
      <c r="SVU27" s="5"/>
      <c r="SVW27" s="5"/>
      <c r="SVY27" s="5"/>
      <c r="SWA27" s="5"/>
      <c r="SWC27" s="5"/>
      <c r="SWE27" s="5"/>
      <c r="SWG27" s="5"/>
      <c r="SWI27" s="5"/>
      <c r="SWK27" s="5"/>
      <c r="SWM27" s="5"/>
      <c r="SWO27" s="5"/>
      <c r="SWQ27" s="5"/>
      <c r="SWS27" s="5"/>
      <c r="SWU27" s="5"/>
      <c r="SWW27" s="5"/>
      <c r="SWY27" s="5"/>
      <c r="SXA27" s="5"/>
      <c r="SXC27" s="5"/>
      <c r="SXE27" s="5"/>
      <c r="SXG27" s="5"/>
      <c r="SXI27" s="5"/>
      <c r="SXK27" s="5"/>
      <c r="SXM27" s="5"/>
      <c r="SXO27" s="5"/>
      <c r="SXQ27" s="5"/>
      <c r="SXS27" s="5"/>
      <c r="SXU27" s="5"/>
      <c r="SXW27" s="5"/>
      <c r="SXY27" s="5"/>
      <c r="SYA27" s="5"/>
      <c r="SYC27" s="5"/>
      <c r="SYE27" s="5"/>
      <c r="SYG27" s="5"/>
      <c r="SYI27" s="5"/>
      <c r="SYK27" s="5"/>
      <c r="SYM27" s="5"/>
      <c r="SYO27" s="5"/>
      <c r="SYQ27" s="5"/>
      <c r="SYS27" s="5"/>
      <c r="SYU27" s="5"/>
      <c r="SYW27" s="5"/>
      <c r="SYY27" s="5"/>
      <c r="SZA27" s="5"/>
      <c r="SZC27" s="5"/>
      <c r="SZE27" s="5"/>
      <c r="SZG27" s="5"/>
      <c r="SZI27" s="5"/>
      <c r="SZK27" s="5"/>
      <c r="SZM27" s="5"/>
      <c r="SZO27" s="5"/>
      <c r="SZQ27" s="5"/>
      <c r="SZS27" s="5"/>
      <c r="SZU27" s="5"/>
      <c r="SZW27" s="5"/>
      <c r="SZY27" s="5"/>
      <c r="TAA27" s="5"/>
      <c r="TAC27" s="5"/>
      <c r="TAE27" s="5"/>
      <c r="TAG27" s="5"/>
      <c r="TAI27" s="5"/>
      <c r="TAK27" s="5"/>
      <c r="TAM27" s="5"/>
      <c r="TAO27" s="5"/>
      <c r="TAQ27" s="5"/>
      <c r="TAS27" s="5"/>
      <c r="TAU27" s="5"/>
      <c r="TAW27" s="5"/>
      <c r="TAY27" s="5"/>
      <c r="TBA27" s="5"/>
      <c r="TBC27" s="5"/>
      <c r="TBE27" s="5"/>
      <c r="TBG27" s="5"/>
      <c r="TBI27" s="5"/>
      <c r="TBK27" s="5"/>
      <c r="TBM27" s="5"/>
      <c r="TBO27" s="5"/>
      <c r="TBQ27" s="5"/>
      <c r="TBS27" s="5"/>
      <c r="TBU27" s="5"/>
      <c r="TBW27" s="5"/>
      <c r="TBY27" s="5"/>
      <c r="TCA27" s="5"/>
      <c r="TCC27" s="5"/>
      <c r="TCE27" s="5"/>
      <c r="TCG27" s="5"/>
      <c r="TCI27" s="5"/>
      <c r="TCK27" s="5"/>
      <c r="TCM27" s="5"/>
      <c r="TCO27" s="5"/>
      <c r="TCQ27" s="5"/>
      <c r="TCS27" s="5"/>
      <c r="TCU27" s="5"/>
      <c r="TCW27" s="5"/>
      <c r="TCY27" s="5"/>
      <c r="TDA27" s="5"/>
      <c r="TDC27" s="5"/>
      <c r="TDE27" s="5"/>
      <c r="TDG27" s="5"/>
      <c r="TDI27" s="5"/>
      <c r="TDK27" s="5"/>
      <c r="TDM27" s="5"/>
      <c r="TDO27" s="5"/>
      <c r="TDQ27" s="5"/>
      <c r="TDS27" s="5"/>
      <c r="TDU27" s="5"/>
      <c r="TDW27" s="5"/>
      <c r="TDY27" s="5"/>
      <c r="TEA27" s="5"/>
      <c r="TEC27" s="5"/>
      <c r="TEE27" s="5"/>
      <c r="TEG27" s="5"/>
      <c r="TEI27" s="5"/>
      <c r="TEK27" s="5"/>
      <c r="TEM27" s="5"/>
      <c r="TEO27" s="5"/>
      <c r="TEQ27" s="5"/>
      <c r="TES27" s="5"/>
      <c r="TEU27" s="5"/>
      <c r="TEW27" s="5"/>
      <c r="TEY27" s="5"/>
      <c r="TFA27" s="5"/>
      <c r="TFC27" s="5"/>
      <c r="TFE27" s="5"/>
      <c r="TFG27" s="5"/>
      <c r="TFI27" s="5"/>
      <c r="TFK27" s="5"/>
      <c r="TFM27" s="5"/>
      <c r="TFO27" s="5"/>
      <c r="TFQ27" s="5"/>
      <c r="TFS27" s="5"/>
      <c r="TFU27" s="5"/>
      <c r="TFW27" s="5"/>
      <c r="TFY27" s="5"/>
      <c r="TGA27" s="5"/>
      <c r="TGC27" s="5"/>
      <c r="TGE27" s="5"/>
      <c r="TGG27" s="5"/>
      <c r="TGI27" s="5"/>
      <c r="TGK27" s="5"/>
      <c r="TGM27" s="5"/>
      <c r="TGO27" s="5"/>
      <c r="TGQ27" s="5"/>
      <c r="TGS27" s="5"/>
      <c r="TGU27" s="5"/>
      <c r="TGW27" s="5"/>
      <c r="TGY27" s="5"/>
      <c r="THA27" s="5"/>
      <c r="THC27" s="5"/>
      <c r="THE27" s="5"/>
      <c r="THG27" s="5"/>
      <c r="THI27" s="5"/>
      <c r="THK27" s="5"/>
      <c r="THM27" s="5"/>
      <c r="THO27" s="5"/>
      <c r="THQ27" s="5"/>
      <c r="THS27" s="5"/>
      <c r="THU27" s="5"/>
      <c r="THW27" s="5"/>
      <c r="THY27" s="5"/>
      <c r="TIA27" s="5"/>
      <c r="TIC27" s="5"/>
      <c r="TIE27" s="5"/>
      <c r="TIG27" s="5"/>
      <c r="TII27" s="5"/>
      <c r="TIK27" s="5"/>
      <c r="TIM27" s="5"/>
      <c r="TIO27" s="5"/>
      <c r="TIQ27" s="5"/>
      <c r="TIS27" s="5"/>
      <c r="TIU27" s="5"/>
      <c r="TIW27" s="5"/>
      <c r="TIY27" s="5"/>
      <c r="TJA27" s="5"/>
      <c r="TJC27" s="5"/>
      <c r="TJE27" s="5"/>
      <c r="TJG27" s="5"/>
      <c r="TJI27" s="5"/>
      <c r="TJK27" s="5"/>
      <c r="TJM27" s="5"/>
      <c r="TJO27" s="5"/>
      <c r="TJQ27" s="5"/>
      <c r="TJS27" s="5"/>
      <c r="TJU27" s="5"/>
      <c r="TJW27" s="5"/>
      <c r="TJY27" s="5"/>
      <c r="TKA27" s="5"/>
      <c r="TKC27" s="5"/>
      <c r="TKE27" s="5"/>
      <c r="TKG27" s="5"/>
      <c r="TKI27" s="5"/>
      <c r="TKK27" s="5"/>
      <c r="TKM27" s="5"/>
      <c r="TKO27" s="5"/>
      <c r="TKQ27" s="5"/>
      <c r="TKS27" s="5"/>
      <c r="TKU27" s="5"/>
      <c r="TKW27" s="5"/>
      <c r="TKY27" s="5"/>
      <c r="TLA27" s="5"/>
      <c r="TLC27" s="5"/>
      <c r="TLE27" s="5"/>
      <c r="TLG27" s="5"/>
      <c r="TLI27" s="5"/>
      <c r="TLK27" s="5"/>
      <c r="TLM27" s="5"/>
      <c r="TLO27" s="5"/>
      <c r="TLQ27" s="5"/>
      <c r="TLS27" s="5"/>
      <c r="TLU27" s="5"/>
      <c r="TLW27" s="5"/>
      <c r="TLY27" s="5"/>
      <c r="TMA27" s="5"/>
      <c r="TMC27" s="5"/>
      <c r="TME27" s="5"/>
      <c r="TMG27" s="5"/>
      <c r="TMI27" s="5"/>
      <c r="TMK27" s="5"/>
      <c r="TMM27" s="5"/>
      <c r="TMO27" s="5"/>
      <c r="TMQ27" s="5"/>
      <c r="TMS27" s="5"/>
      <c r="TMU27" s="5"/>
      <c r="TMW27" s="5"/>
      <c r="TMY27" s="5"/>
      <c r="TNA27" s="5"/>
      <c r="TNC27" s="5"/>
      <c r="TNE27" s="5"/>
      <c r="TNG27" s="5"/>
      <c r="TNI27" s="5"/>
      <c r="TNK27" s="5"/>
      <c r="TNM27" s="5"/>
      <c r="TNO27" s="5"/>
      <c r="TNQ27" s="5"/>
      <c r="TNS27" s="5"/>
      <c r="TNU27" s="5"/>
      <c r="TNW27" s="5"/>
      <c r="TNY27" s="5"/>
      <c r="TOA27" s="5"/>
      <c r="TOC27" s="5"/>
      <c r="TOE27" s="5"/>
      <c r="TOG27" s="5"/>
      <c r="TOI27" s="5"/>
      <c r="TOK27" s="5"/>
      <c r="TOM27" s="5"/>
      <c r="TOO27" s="5"/>
      <c r="TOQ27" s="5"/>
      <c r="TOS27" s="5"/>
      <c r="TOU27" s="5"/>
      <c r="TOW27" s="5"/>
      <c r="TOY27" s="5"/>
      <c r="TPA27" s="5"/>
      <c r="TPC27" s="5"/>
      <c r="TPE27" s="5"/>
      <c r="TPG27" s="5"/>
      <c r="TPI27" s="5"/>
      <c r="TPK27" s="5"/>
      <c r="TPM27" s="5"/>
      <c r="TPO27" s="5"/>
      <c r="TPQ27" s="5"/>
      <c r="TPS27" s="5"/>
      <c r="TPU27" s="5"/>
      <c r="TPW27" s="5"/>
      <c r="TPY27" s="5"/>
      <c r="TQA27" s="5"/>
      <c r="TQC27" s="5"/>
      <c r="TQE27" s="5"/>
      <c r="TQG27" s="5"/>
      <c r="TQI27" s="5"/>
      <c r="TQK27" s="5"/>
      <c r="TQM27" s="5"/>
      <c r="TQO27" s="5"/>
      <c r="TQQ27" s="5"/>
      <c r="TQS27" s="5"/>
      <c r="TQU27" s="5"/>
      <c r="TQW27" s="5"/>
      <c r="TQY27" s="5"/>
      <c r="TRA27" s="5"/>
      <c r="TRC27" s="5"/>
      <c r="TRE27" s="5"/>
      <c r="TRG27" s="5"/>
      <c r="TRI27" s="5"/>
      <c r="TRK27" s="5"/>
      <c r="TRM27" s="5"/>
      <c r="TRO27" s="5"/>
      <c r="TRQ27" s="5"/>
      <c r="TRS27" s="5"/>
      <c r="TRU27" s="5"/>
      <c r="TRW27" s="5"/>
      <c r="TRY27" s="5"/>
      <c r="TSA27" s="5"/>
      <c r="TSC27" s="5"/>
      <c r="TSE27" s="5"/>
      <c r="TSG27" s="5"/>
      <c r="TSI27" s="5"/>
      <c r="TSK27" s="5"/>
      <c r="TSM27" s="5"/>
      <c r="TSO27" s="5"/>
      <c r="TSQ27" s="5"/>
      <c r="TSS27" s="5"/>
      <c r="TSU27" s="5"/>
      <c r="TSW27" s="5"/>
      <c r="TSY27" s="5"/>
      <c r="TTA27" s="5"/>
      <c r="TTC27" s="5"/>
      <c r="TTE27" s="5"/>
      <c r="TTG27" s="5"/>
      <c r="TTI27" s="5"/>
      <c r="TTK27" s="5"/>
      <c r="TTM27" s="5"/>
      <c r="TTO27" s="5"/>
      <c r="TTQ27" s="5"/>
      <c r="TTS27" s="5"/>
      <c r="TTU27" s="5"/>
      <c r="TTW27" s="5"/>
      <c r="TTY27" s="5"/>
      <c r="TUA27" s="5"/>
      <c r="TUC27" s="5"/>
      <c r="TUE27" s="5"/>
      <c r="TUG27" s="5"/>
      <c r="TUI27" s="5"/>
      <c r="TUK27" s="5"/>
      <c r="TUM27" s="5"/>
      <c r="TUO27" s="5"/>
      <c r="TUQ27" s="5"/>
      <c r="TUS27" s="5"/>
      <c r="TUU27" s="5"/>
      <c r="TUW27" s="5"/>
      <c r="TUY27" s="5"/>
      <c r="TVA27" s="5"/>
      <c r="TVC27" s="5"/>
      <c r="TVE27" s="5"/>
      <c r="TVG27" s="5"/>
      <c r="TVI27" s="5"/>
      <c r="TVK27" s="5"/>
      <c r="TVM27" s="5"/>
      <c r="TVO27" s="5"/>
      <c r="TVQ27" s="5"/>
      <c r="TVS27" s="5"/>
      <c r="TVU27" s="5"/>
      <c r="TVW27" s="5"/>
      <c r="TVY27" s="5"/>
      <c r="TWA27" s="5"/>
      <c r="TWC27" s="5"/>
      <c r="TWE27" s="5"/>
      <c r="TWG27" s="5"/>
      <c r="TWI27" s="5"/>
      <c r="TWK27" s="5"/>
      <c r="TWM27" s="5"/>
      <c r="TWO27" s="5"/>
      <c r="TWQ27" s="5"/>
      <c r="TWS27" s="5"/>
      <c r="TWU27" s="5"/>
      <c r="TWW27" s="5"/>
      <c r="TWY27" s="5"/>
      <c r="TXA27" s="5"/>
      <c r="TXC27" s="5"/>
      <c r="TXE27" s="5"/>
      <c r="TXG27" s="5"/>
      <c r="TXI27" s="5"/>
      <c r="TXK27" s="5"/>
      <c r="TXM27" s="5"/>
      <c r="TXO27" s="5"/>
      <c r="TXQ27" s="5"/>
      <c r="TXS27" s="5"/>
      <c r="TXU27" s="5"/>
      <c r="TXW27" s="5"/>
      <c r="TXY27" s="5"/>
      <c r="TYA27" s="5"/>
      <c r="TYC27" s="5"/>
      <c r="TYE27" s="5"/>
      <c r="TYG27" s="5"/>
      <c r="TYI27" s="5"/>
      <c r="TYK27" s="5"/>
      <c r="TYM27" s="5"/>
      <c r="TYO27" s="5"/>
      <c r="TYQ27" s="5"/>
      <c r="TYS27" s="5"/>
      <c r="TYU27" s="5"/>
      <c r="TYW27" s="5"/>
      <c r="TYY27" s="5"/>
      <c r="TZA27" s="5"/>
      <c r="TZC27" s="5"/>
      <c r="TZE27" s="5"/>
      <c r="TZG27" s="5"/>
      <c r="TZI27" s="5"/>
      <c r="TZK27" s="5"/>
      <c r="TZM27" s="5"/>
      <c r="TZO27" s="5"/>
      <c r="TZQ27" s="5"/>
      <c r="TZS27" s="5"/>
      <c r="TZU27" s="5"/>
      <c r="TZW27" s="5"/>
      <c r="TZY27" s="5"/>
      <c r="UAA27" s="5"/>
      <c r="UAC27" s="5"/>
      <c r="UAE27" s="5"/>
      <c r="UAG27" s="5"/>
      <c r="UAI27" s="5"/>
      <c r="UAK27" s="5"/>
      <c r="UAM27" s="5"/>
      <c r="UAO27" s="5"/>
      <c r="UAQ27" s="5"/>
      <c r="UAS27" s="5"/>
      <c r="UAU27" s="5"/>
      <c r="UAW27" s="5"/>
      <c r="UAY27" s="5"/>
      <c r="UBA27" s="5"/>
      <c r="UBC27" s="5"/>
      <c r="UBE27" s="5"/>
      <c r="UBG27" s="5"/>
      <c r="UBI27" s="5"/>
      <c r="UBK27" s="5"/>
      <c r="UBM27" s="5"/>
      <c r="UBO27" s="5"/>
      <c r="UBQ27" s="5"/>
      <c r="UBS27" s="5"/>
      <c r="UBU27" s="5"/>
      <c r="UBW27" s="5"/>
      <c r="UBY27" s="5"/>
      <c r="UCA27" s="5"/>
      <c r="UCC27" s="5"/>
      <c r="UCE27" s="5"/>
      <c r="UCG27" s="5"/>
      <c r="UCI27" s="5"/>
      <c r="UCK27" s="5"/>
      <c r="UCM27" s="5"/>
      <c r="UCO27" s="5"/>
      <c r="UCQ27" s="5"/>
      <c r="UCS27" s="5"/>
      <c r="UCU27" s="5"/>
      <c r="UCW27" s="5"/>
      <c r="UCY27" s="5"/>
      <c r="UDA27" s="5"/>
      <c r="UDC27" s="5"/>
      <c r="UDE27" s="5"/>
      <c r="UDG27" s="5"/>
      <c r="UDI27" s="5"/>
      <c r="UDK27" s="5"/>
      <c r="UDM27" s="5"/>
      <c r="UDO27" s="5"/>
      <c r="UDQ27" s="5"/>
      <c r="UDS27" s="5"/>
      <c r="UDU27" s="5"/>
      <c r="UDW27" s="5"/>
      <c r="UDY27" s="5"/>
      <c r="UEA27" s="5"/>
      <c r="UEC27" s="5"/>
      <c r="UEE27" s="5"/>
      <c r="UEG27" s="5"/>
      <c r="UEI27" s="5"/>
      <c r="UEK27" s="5"/>
      <c r="UEM27" s="5"/>
      <c r="UEO27" s="5"/>
      <c r="UEQ27" s="5"/>
      <c r="UES27" s="5"/>
      <c r="UEU27" s="5"/>
      <c r="UEW27" s="5"/>
      <c r="UEY27" s="5"/>
      <c r="UFA27" s="5"/>
      <c r="UFC27" s="5"/>
      <c r="UFE27" s="5"/>
      <c r="UFG27" s="5"/>
      <c r="UFI27" s="5"/>
      <c r="UFK27" s="5"/>
      <c r="UFM27" s="5"/>
      <c r="UFO27" s="5"/>
      <c r="UFQ27" s="5"/>
      <c r="UFS27" s="5"/>
      <c r="UFU27" s="5"/>
      <c r="UFW27" s="5"/>
      <c r="UFY27" s="5"/>
      <c r="UGA27" s="5"/>
      <c r="UGC27" s="5"/>
      <c r="UGE27" s="5"/>
      <c r="UGG27" s="5"/>
      <c r="UGI27" s="5"/>
      <c r="UGK27" s="5"/>
      <c r="UGM27" s="5"/>
      <c r="UGO27" s="5"/>
      <c r="UGQ27" s="5"/>
      <c r="UGS27" s="5"/>
      <c r="UGU27" s="5"/>
      <c r="UGW27" s="5"/>
      <c r="UGY27" s="5"/>
      <c r="UHA27" s="5"/>
      <c r="UHC27" s="5"/>
      <c r="UHE27" s="5"/>
      <c r="UHG27" s="5"/>
      <c r="UHI27" s="5"/>
      <c r="UHK27" s="5"/>
      <c r="UHM27" s="5"/>
      <c r="UHO27" s="5"/>
      <c r="UHQ27" s="5"/>
      <c r="UHS27" s="5"/>
      <c r="UHU27" s="5"/>
      <c r="UHW27" s="5"/>
      <c r="UHY27" s="5"/>
      <c r="UIA27" s="5"/>
      <c r="UIC27" s="5"/>
      <c r="UIE27" s="5"/>
      <c r="UIG27" s="5"/>
      <c r="UII27" s="5"/>
      <c r="UIK27" s="5"/>
      <c r="UIM27" s="5"/>
      <c r="UIO27" s="5"/>
      <c r="UIQ27" s="5"/>
      <c r="UIS27" s="5"/>
      <c r="UIU27" s="5"/>
      <c r="UIW27" s="5"/>
      <c r="UIY27" s="5"/>
      <c r="UJA27" s="5"/>
      <c r="UJC27" s="5"/>
      <c r="UJE27" s="5"/>
      <c r="UJG27" s="5"/>
      <c r="UJI27" s="5"/>
      <c r="UJK27" s="5"/>
      <c r="UJM27" s="5"/>
      <c r="UJO27" s="5"/>
      <c r="UJQ27" s="5"/>
      <c r="UJS27" s="5"/>
      <c r="UJU27" s="5"/>
      <c r="UJW27" s="5"/>
      <c r="UJY27" s="5"/>
      <c r="UKA27" s="5"/>
      <c r="UKC27" s="5"/>
      <c r="UKE27" s="5"/>
      <c r="UKG27" s="5"/>
      <c r="UKI27" s="5"/>
      <c r="UKK27" s="5"/>
      <c r="UKM27" s="5"/>
      <c r="UKO27" s="5"/>
      <c r="UKQ27" s="5"/>
      <c r="UKS27" s="5"/>
      <c r="UKU27" s="5"/>
      <c r="UKW27" s="5"/>
      <c r="UKY27" s="5"/>
      <c r="ULA27" s="5"/>
      <c r="ULC27" s="5"/>
      <c r="ULE27" s="5"/>
      <c r="ULG27" s="5"/>
      <c r="ULI27" s="5"/>
      <c r="ULK27" s="5"/>
      <c r="ULM27" s="5"/>
      <c r="ULO27" s="5"/>
      <c r="ULQ27" s="5"/>
      <c r="ULS27" s="5"/>
      <c r="ULU27" s="5"/>
      <c r="ULW27" s="5"/>
      <c r="ULY27" s="5"/>
      <c r="UMA27" s="5"/>
      <c r="UMC27" s="5"/>
      <c r="UME27" s="5"/>
      <c r="UMG27" s="5"/>
      <c r="UMI27" s="5"/>
      <c r="UMK27" s="5"/>
      <c r="UMM27" s="5"/>
      <c r="UMO27" s="5"/>
      <c r="UMQ27" s="5"/>
      <c r="UMS27" s="5"/>
      <c r="UMU27" s="5"/>
      <c r="UMW27" s="5"/>
      <c r="UMY27" s="5"/>
      <c r="UNA27" s="5"/>
      <c r="UNC27" s="5"/>
      <c r="UNE27" s="5"/>
      <c r="UNG27" s="5"/>
      <c r="UNI27" s="5"/>
      <c r="UNK27" s="5"/>
      <c r="UNM27" s="5"/>
      <c r="UNO27" s="5"/>
      <c r="UNQ27" s="5"/>
      <c r="UNS27" s="5"/>
      <c r="UNU27" s="5"/>
      <c r="UNW27" s="5"/>
      <c r="UNY27" s="5"/>
      <c r="UOA27" s="5"/>
      <c r="UOC27" s="5"/>
      <c r="UOE27" s="5"/>
      <c r="UOG27" s="5"/>
      <c r="UOI27" s="5"/>
      <c r="UOK27" s="5"/>
      <c r="UOM27" s="5"/>
      <c r="UOO27" s="5"/>
      <c r="UOQ27" s="5"/>
      <c r="UOS27" s="5"/>
      <c r="UOU27" s="5"/>
      <c r="UOW27" s="5"/>
      <c r="UOY27" s="5"/>
      <c r="UPA27" s="5"/>
      <c r="UPC27" s="5"/>
      <c r="UPE27" s="5"/>
      <c r="UPG27" s="5"/>
      <c r="UPI27" s="5"/>
      <c r="UPK27" s="5"/>
      <c r="UPM27" s="5"/>
      <c r="UPO27" s="5"/>
      <c r="UPQ27" s="5"/>
      <c r="UPS27" s="5"/>
      <c r="UPU27" s="5"/>
      <c r="UPW27" s="5"/>
      <c r="UPY27" s="5"/>
      <c r="UQA27" s="5"/>
      <c r="UQC27" s="5"/>
      <c r="UQE27" s="5"/>
      <c r="UQG27" s="5"/>
      <c r="UQI27" s="5"/>
      <c r="UQK27" s="5"/>
      <c r="UQM27" s="5"/>
      <c r="UQO27" s="5"/>
      <c r="UQQ27" s="5"/>
      <c r="UQS27" s="5"/>
      <c r="UQU27" s="5"/>
      <c r="UQW27" s="5"/>
      <c r="UQY27" s="5"/>
      <c r="URA27" s="5"/>
      <c r="URC27" s="5"/>
      <c r="URE27" s="5"/>
      <c r="URG27" s="5"/>
      <c r="URI27" s="5"/>
      <c r="URK27" s="5"/>
      <c r="URM27" s="5"/>
      <c r="URO27" s="5"/>
      <c r="URQ27" s="5"/>
      <c r="URS27" s="5"/>
      <c r="URU27" s="5"/>
      <c r="URW27" s="5"/>
      <c r="URY27" s="5"/>
      <c r="USA27" s="5"/>
      <c r="USC27" s="5"/>
      <c r="USE27" s="5"/>
      <c r="USG27" s="5"/>
      <c r="USI27" s="5"/>
      <c r="USK27" s="5"/>
      <c r="USM27" s="5"/>
      <c r="USO27" s="5"/>
      <c r="USQ27" s="5"/>
      <c r="USS27" s="5"/>
      <c r="USU27" s="5"/>
      <c r="USW27" s="5"/>
      <c r="USY27" s="5"/>
      <c r="UTA27" s="5"/>
      <c r="UTC27" s="5"/>
      <c r="UTE27" s="5"/>
      <c r="UTG27" s="5"/>
      <c r="UTI27" s="5"/>
      <c r="UTK27" s="5"/>
      <c r="UTM27" s="5"/>
      <c r="UTO27" s="5"/>
      <c r="UTQ27" s="5"/>
      <c r="UTS27" s="5"/>
      <c r="UTU27" s="5"/>
      <c r="UTW27" s="5"/>
      <c r="UTY27" s="5"/>
      <c r="UUA27" s="5"/>
      <c r="UUC27" s="5"/>
      <c r="UUE27" s="5"/>
      <c r="UUG27" s="5"/>
      <c r="UUI27" s="5"/>
      <c r="UUK27" s="5"/>
      <c r="UUM27" s="5"/>
      <c r="UUO27" s="5"/>
      <c r="UUQ27" s="5"/>
      <c r="UUS27" s="5"/>
      <c r="UUU27" s="5"/>
      <c r="UUW27" s="5"/>
      <c r="UUY27" s="5"/>
      <c r="UVA27" s="5"/>
      <c r="UVC27" s="5"/>
      <c r="UVE27" s="5"/>
      <c r="UVG27" s="5"/>
      <c r="UVI27" s="5"/>
      <c r="UVK27" s="5"/>
      <c r="UVM27" s="5"/>
      <c r="UVO27" s="5"/>
      <c r="UVQ27" s="5"/>
      <c r="UVS27" s="5"/>
      <c r="UVU27" s="5"/>
      <c r="UVW27" s="5"/>
      <c r="UVY27" s="5"/>
      <c r="UWA27" s="5"/>
      <c r="UWC27" s="5"/>
      <c r="UWE27" s="5"/>
      <c r="UWG27" s="5"/>
      <c r="UWI27" s="5"/>
      <c r="UWK27" s="5"/>
      <c r="UWM27" s="5"/>
      <c r="UWO27" s="5"/>
      <c r="UWQ27" s="5"/>
      <c r="UWS27" s="5"/>
      <c r="UWU27" s="5"/>
      <c r="UWW27" s="5"/>
      <c r="UWY27" s="5"/>
      <c r="UXA27" s="5"/>
      <c r="UXC27" s="5"/>
      <c r="UXE27" s="5"/>
      <c r="UXG27" s="5"/>
      <c r="UXI27" s="5"/>
      <c r="UXK27" s="5"/>
      <c r="UXM27" s="5"/>
      <c r="UXO27" s="5"/>
      <c r="UXQ27" s="5"/>
      <c r="UXS27" s="5"/>
      <c r="UXU27" s="5"/>
      <c r="UXW27" s="5"/>
      <c r="UXY27" s="5"/>
      <c r="UYA27" s="5"/>
      <c r="UYC27" s="5"/>
      <c r="UYE27" s="5"/>
      <c r="UYG27" s="5"/>
      <c r="UYI27" s="5"/>
      <c r="UYK27" s="5"/>
      <c r="UYM27" s="5"/>
      <c r="UYO27" s="5"/>
      <c r="UYQ27" s="5"/>
      <c r="UYS27" s="5"/>
      <c r="UYU27" s="5"/>
      <c r="UYW27" s="5"/>
      <c r="UYY27" s="5"/>
      <c r="UZA27" s="5"/>
      <c r="UZC27" s="5"/>
      <c r="UZE27" s="5"/>
      <c r="UZG27" s="5"/>
      <c r="UZI27" s="5"/>
      <c r="UZK27" s="5"/>
      <c r="UZM27" s="5"/>
      <c r="UZO27" s="5"/>
      <c r="UZQ27" s="5"/>
      <c r="UZS27" s="5"/>
      <c r="UZU27" s="5"/>
      <c r="UZW27" s="5"/>
      <c r="UZY27" s="5"/>
      <c r="VAA27" s="5"/>
      <c r="VAC27" s="5"/>
      <c r="VAE27" s="5"/>
      <c r="VAG27" s="5"/>
      <c r="VAI27" s="5"/>
      <c r="VAK27" s="5"/>
      <c r="VAM27" s="5"/>
      <c r="VAO27" s="5"/>
      <c r="VAQ27" s="5"/>
      <c r="VAS27" s="5"/>
      <c r="VAU27" s="5"/>
      <c r="VAW27" s="5"/>
      <c r="VAY27" s="5"/>
      <c r="VBA27" s="5"/>
      <c r="VBC27" s="5"/>
      <c r="VBE27" s="5"/>
      <c r="VBG27" s="5"/>
      <c r="VBI27" s="5"/>
      <c r="VBK27" s="5"/>
      <c r="VBM27" s="5"/>
      <c r="VBO27" s="5"/>
      <c r="VBQ27" s="5"/>
      <c r="VBS27" s="5"/>
      <c r="VBU27" s="5"/>
      <c r="VBW27" s="5"/>
      <c r="VBY27" s="5"/>
      <c r="VCA27" s="5"/>
      <c r="VCC27" s="5"/>
      <c r="VCE27" s="5"/>
      <c r="VCG27" s="5"/>
      <c r="VCI27" s="5"/>
      <c r="VCK27" s="5"/>
      <c r="VCM27" s="5"/>
      <c r="VCO27" s="5"/>
      <c r="VCQ27" s="5"/>
      <c r="VCS27" s="5"/>
      <c r="VCU27" s="5"/>
      <c r="VCW27" s="5"/>
      <c r="VCY27" s="5"/>
      <c r="VDA27" s="5"/>
      <c r="VDC27" s="5"/>
      <c r="VDE27" s="5"/>
      <c r="VDG27" s="5"/>
      <c r="VDI27" s="5"/>
      <c r="VDK27" s="5"/>
      <c r="VDM27" s="5"/>
      <c r="VDO27" s="5"/>
      <c r="VDQ27" s="5"/>
      <c r="VDS27" s="5"/>
      <c r="VDU27" s="5"/>
      <c r="VDW27" s="5"/>
      <c r="VDY27" s="5"/>
      <c r="VEA27" s="5"/>
      <c r="VEC27" s="5"/>
      <c r="VEE27" s="5"/>
      <c r="VEG27" s="5"/>
      <c r="VEI27" s="5"/>
      <c r="VEK27" s="5"/>
      <c r="VEM27" s="5"/>
      <c r="VEO27" s="5"/>
      <c r="VEQ27" s="5"/>
      <c r="VES27" s="5"/>
      <c r="VEU27" s="5"/>
      <c r="VEW27" s="5"/>
      <c r="VEY27" s="5"/>
      <c r="VFA27" s="5"/>
      <c r="VFC27" s="5"/>
      <c r="VFE27" s="5"/>
      <c r="VFG27" s="5"/>
      <c r="VFI27" s="5"/>
      <c r="VFK27" s="5"/>
      <c r="VFM27" s="5"/>
      <c r="VFO27" s="5"/>
      <c r="VFQ27" s="5"/>
      <c r="VFS27" s="5"/>
      <c r="VFU27" s="5"/>
      <c r="VFW27" s="5"/>
      <c r="VFY27" s="5"/>
      <c r="VGA27" s="5"/>
      <c r="VGC27" s="5"/>
      <c r="VGE27" s="5"/>
      <c r="VGG27" s="5"/>
      <c r="VGI27" s="5"/>
      <c r="VGK27" s="5"/>
      <c r="VGM27" s="5"/>
      <c r="VGO27" s="5"/>
      <c r="VGQ27" s="5"/>
      <c r="VGS27" s="5"/>
      <c r="VGU27" s="5"/>
      <c r="VGW27" s="5"/>
      <c r="VGY27" s="5"/>
      <c r="VHA27" s="5"/>
      <c r="VHC27" s="5"/>
      <c r="VHE27" s="5"/>
      <c r="VHG27" s="5"/>
      <c r="VHI27" s="5"/>
      <c r="VHK27" s="5"/>
      <c r="VHM27" s="5"/>
      <c r="VHO27" s="5"/>
      <c r="VHQ27" s="5"/>
      <c r="VHS27" s="5"/>
      <c r="VHU27" s="5"/>
      <c r="VHW27" s="5"/>
      <c r="VHY27" s="5"/>
      <c r="VIA27" s="5"/>
      <c r="VIC27" s="5"/>
      <c r="VIE27" s="5"/>
      <c r="VIG27" s="5"/>
      <c r="VII27" s="5"/>
      <c r="VIK27" s="5"/>
      <c r="VIM27" s="5"/>
      <c r="VIO27" s="5"/>
      <c r="VIQ27" s="5"/>
      <c r="VIS27" s="5"/>
      <c r="VIU27" s="5"/>
      <c r="VIW27" s="5"/>
      <c r="VIY27" s="5"/>
      <c r="VJA27" s="5"/>
      <c r="VJC27" s="5"/>
      <c r="VJE27" s="5"/>
      <c r="VJG27" s="5"/>
      <c r="VJI27" s="5"/>
      <c r="VJK27" s="5"/>
      <c r="VJM27" s="5"/>
      <c r="VJO27" s="5"/>
      <c r="VJQ27" s="5"/>
      <c r="VJS27" s="5"/>
      <c r="VJU27" s="5"/>
      <c r="VJW27" s="5"/>
      <c r="VJY27" s="5"/>
      <c r="VKA27" s="5"/>
      <c r="VKC27" s="5"/>
      <c r="VKE27" s="5"/>
      <c r="VKG27" s="5"/>
      <c r="VKI27" s="5"/>
      <c r="VKK27" s="5"/>
      <c r="VKM27" s="5"/>
      <c r="VKO27" s="5"/>
      <c r="VKQ27" s="5"/>
      <c r="VKS27" s="5"/>
      <c r="VKU27" s="5"/>
      <c r="VKW27" s="5"/>
      <c r="VKY27" s="5"/>
      <c r="VLA27" s="5"/>
      <c r="VLC27" s="5"/>
      <c r="VLE27" s="5"/>
      <c r="VLG27" s="5"/>
      <c r="VLI27" s="5"/>
      <c r="VLK27" s="5"/>
      <c r="VLM27" s="5"/>
      <c r="VLO27" s="5"/>
      <c r="VLQ27" s="5"/>
      <c r="VLS27" s="5"/>
      <c r="VLU27" s="5"/>
      <c r="VLW27" s="5"/>
      <c r="VLY27" s="5"/>
      <c r="VMA27" s="5"/>
      <c r="VMC27" s="5"/>
      <c r="VME27" s="5"/>
      <c r="VMG27" s="5"/>
      <c r="VMI27" s="5"/>
      <c r="VMK27" s="5"/>
      <c r="VMM27" s="5"/>
      <c r="VMO27" s="5"/>
      <c r="VMQ27" s="5"/>
      <c r="VMS27" s="5"/>
      <c r="VMU27" s="5"/>
      <c r="VMW27" s="5"/>
      <c r="VMY27" s="5"/>
      <c r="VNA27" s="5"/>
      <c r="VNC27" s="5"/>
      <c r="VNE27" s="5"/>
      <c r="VNG27" s="5"/>
      <c r="VNI27" s="5"/>
      <c r="VNK27" s="5"/>
      <c r="VNM27" s="5"/>
      <c r="VNO27" s="5"/>
      <c r="VNQ27" s="5"/>
      <c r="VNS27" s="5"/>
      <c r="VNU27" s="5"/>
      <c r="VNW27" s="5"/>
      <c r="VNY27" s="5"/>
      <c r="VOA27" s="5"/>
      <c r="VOC27" s="5"/>
      <c r="VOE27" s="5"/>
      <c r="VOG27" s="5"/>
      <c r="VOI27" s="5"/>
      <c r="VOK27" s="5"/>
      <c r="VOM27" s="5"/>
      <c r="VOO27" s="5"/>
      <c r="VOQ27" s="5"/>
      <c r="VOS27" s="5"/>
      <c r="VOU27" s="5"/>
      <c r="VOW27" s="5"/>
      <c r="VOY27" s="5"/>
      <c r="VPA27" s="5"/>
      <c r="VPC27" s="5"/>
      <c r="VPE27" s="5"/>
      <c r="VPG27" s="5"/>
      <c r="VPI27" s="5"/>
      <c r="VPK27" s="5"/>
      <c r="VPM27" s="5"/>
      <c r="VPO27" s="5"/>
      <c r="VPQ27" s="5"/>
      <c r="VPS27" s="5"/>
      <c r="VPU27" s="5"/>
      <c r="VPW27" s="5"/>
      <c r="VPY27" s="5"/>
      <c r="VQA27" s="5"/>
      <c r="VQC27" s="5"/>
      <c r="VQE27" s="5"/>
      <c r="VQG27" s="5"/>
      <c r="VQI27" s="5"/>
      <c r="VQK27" s="5"/>
      <c r="VQM27" s="5"/>
      <c r="VQO27" s="5"/>
      <c r="VQQ27" s="5"/>
      <c r="VQS27" s="5"/>
      <c r="VQU27" s="5"/>
      <c r="VQW27" s="5"/>
      <c r="VQY27" s="5"/>
      <c r="VRA27" s="5"/>
      <c r="VRC27" s="5"/>
      <c r="VRE27" s="5"/>
      <c r="VRG27" s="5"/>
      <c r="VRI27" s="5"/>
      <c r="VRK27" s="5"/>
      <c r="VRM27" s="5"/>
      <c r="VRO27" s="5"/>
      <c r="VRQ27" s="5"/>
      <c r="VRS27" s="5"/>
      <c r="VRU27" s="5"/>
      <c r="VRW27" s="5"/>
      <c r="VRY27" s="5"/>
      <c r="VSA27" s="5"/>
      <c r="VSC27" s="5"/>
      <c r="VSE27" s="5"/>
      <c r="VSG27" s="5"/>
      <c r="VSI27" s="5"/>
      <c r="VSK27" s="5"/>
      <c r="VSM27" s="5"/>
      <c r="VSO27" s="5"/>
      <c r="VSQ27" s="5"/>
      <c r="VSS27" s="5"/>
      <c r="VSU27" s="5"/>
      <c r="VSW27" s="5"/>
      <c r="VSY27" s="5"/>
      <c r="VTA27" s="5"/>
      <c r="VTC27" s="5"/>
      <c r="VTE27" s="5"/>
      <c r="VTG27" s="5"/>
      <c r="VTI27" s="5"/>
      <c r="VTK27" s="5"/>
      <c r="VTM27" s="5"/>
      <c r="VTO27" s="5"/>
      <c r="VTQ27" s="5"/>
      <c r="VTS27" s="5"/>
      <c r="VTU27" s="5"/>
      <c r="VTW27" s="5"/>
      <c r="VTY27" s="5"/>
      <c r="VUA27" s="5"/>
      <c r="VUC27" s="5"/>
      <c r="VUE27" s="5"/>
      <c r="VUG27" s="5"/>
      <c r="VUI27" s="5"/>
      <c r="VUK27" s="5"/>
      <c r="VUM27" s="5"/>
      <c r="VUO27" s="5"/>
      <c r="VUQ27" s="5"/>
      <c r="VUS27" s="5"/>
      <c r="VUU27" s="5"/>
      <c r="VUW27" s="5"/>
      <c r="VUY27" s="5"/>
      <c r="VVA27" s="5"/>
      <c r="VVC27" s="5"/>
      <c r="VVE27" s="5"/>
      <c r="VVG27" s="5"/>
      <c r="VVI27" s="5"/>
      <c r="VVK27" s="5"/>
      <c r="VVM27" s="5"/>
      <c r="VVO27" s="5"/>
      <c r="VVQ27" s="5"/>
      <c r="VVS27" s="5"/>
      <c r="VVU27" s="5"/>
      <c r="VVW27" s="5"/>
      <c r="VVY27" s="5"/>
      <c r="VWA27" s="5"/>
      <c r="VWC27" s="5"/>
      <c r="VWE27" s="5"/>
      <c r="VWG27" s="5"/>
      <c r="VWI27" s="5"/>
      <c r="VWK27" s="5"/>
      <c r="VWM27" s="5"/>
      <c r="VWO27" s="5"/>
      <c r="VWQ27" s="5"/>
      <c r="VWS27" s="5"/>
      <c r="VWU27" s="5"/>
      <c r="VWW27" s="5"/>
      <c r="VWY27" s="5"/>
      <c r="VXA27" s="5"/>
      <c r="VXC27" s="5"/>
      <c r="VXE27" s="5"/>
      <c r="VXG27" s="5"/>
      <c r="VXI27" s="5"/>
      <c r="VXK27" s="5"/>
      <c r="VXM27" s="5"/>
      <c r="VXO27" s="5"/>
      <c r="VXQ27" s="5"/>
      <c r="VXS27" s="5"/>
      <c r="VXU27" s="5"/>
      <c r="VXW27" s="5"/>
      <c r="VXY27" s="5"/>
      <c r="VYA27" s="5"/>
      <c r="VYC27" s="5"/>
      <c r="VYE27" s="5"/>
      <c r="VYG27" s="5"/>
      <c r="VYI27" s="5"/>
      <c r="VYK27" s="5"/>
      <c r="VYM27" s="5"/>
      <c r="VYO27" s="5"/>
      <c r="VYQ27" s="5"/>
      <c r="VYS27" s="5"/>
      <c r="VYU27" s="5"/>
      <c r="VYW27" s="5"/>
      <c r="VYY27" s="5"/>
      <c r="VZA27" s="5"/>
      <c r="VZC27" s="5"/>
      <c r="VZE27" s="5"/>
      <c r="VZG27" s="5"/>
      <c r="VZI27" s="5"/>
      <c r="VZK27" s="5"/>
      <c r="VZM27" s="5"/>
      <c r="VZO27" s="5"/>
      <c r="VZQ27" s="5"/>
      <c r="VZS27" s="5"/>
      <c r="VZU27" s="5"/>
      <c r="VZW27" s="5"/>
      <c r="VZY27" s="5"/>
      <c r="WAA27" s="5"/>
      <c r="WAC27" s="5"/>
      <c r="WAE27" s="5"/>
      <c r="WAG27" s="5"/>
      <c r="WAI27" s="5"/>
      <c r="WAK27" s="5"/>
      <c r="WAM27" s="5"/>
      <c r="WAO27" s="5"/>
      <c r="WAQ27" s="5"/>
      <c r="WAS27" s="5"/>
      <c r="WAU27" s="5"/>
      <c r="WAW27" s="5"/>
      <c r="WAY27" s="5"/>
      <c r="WBA27" s="5"/>
      <c r="WBC27" s="5"/>
      <c r="WBE27" s="5"/>
      <c r="WBG27" s="5"/>
      <c r="WBI27" s="5"/>
      <c r="WBK27" s="5"/>
      <c r="WBM27" s="5"/>
      <c r="WBO27" s="5"/>
      <c r="WBQ27" s="5"/>
      <c r="WBS27" s="5"/>
      <c r="WBU27" s="5"/>
      <c r="WBW27" s="5"/>
      <c r="WBY27" s="5"/>
      <c r="WCA27" s="5"/>
      <c r="WCC27" s="5"/>
      <c r="WCE27" s="5"/>
      <c r="WCG27" s="5"/>
      <c r="WCI27" s="5"/>
      <c r="WCK27" s="5"/>
      <c r="WCM27" s="5"/>
      <c r="WCO27" s="5"/>
      <c r="WCQ27" s="5"/>
      <c r="WCS27" s="5"/>
      <c r="WCU27" s="5"/>
      <c r="WCW27" s="5"/>
      <c r="WCY27" s="5"/>
      <c r="WDA27" s="5"/>
      <c r="WDC27" s="5"/>
      <c r="WDE27" s="5"/>
      <c r="WDG27" s="5"/>
      <c r="WDI27" s="5"/>
      <c r="WDK27" s="5"/>
      <c r="WDM27" s="5"/>
      <c r="WDO27" s="5"/>
      <c r="WDQ27" s="5"/>
      <c r="WDS27" s="5"/>
      <c r="WDU27" s="5"/>
      <c r="WDW27" s="5"/>
      <c r="WDY27" s="5"/>
      <c r="WEA27" s="5"/>
      <c r="WEC27" s="5"/>
      <c r="WEE27" s="5"/>
      <c r="WEG27" s="5"/>
      <c r="WEI27" s="5"/>
      <c r="WEK27" s="5"/>
      <c r="WEM27" s="5"/>
      <c r="WEO27" s="5"/>
      <c r="WEQ27" s="5"/>
      <c r="WES27" s="5"/>
      <c r="WEU27" s="5"/>
      <c r="WEW27" s="5"/>
      <c r="WEY27" s="5"/>
      <c r="WFA27" s="5"/>
      <c r="WFC27" s="5"/>
      <c r="WFE27" s="5"/>
      <c r="WFG27" s="5"/>
      <c r="WFI27" s="5"/>
      <c r="WFK27" s="5"/>
      <c r="WFM27" s="5"/>
      <c r="WFO27" s="5"/>
      <c r="WFQ27" s="5"/>
      <c r="WFS27" s="5"/>
      <c r="WFU27" s="5"/>
      <c r="WFW27" s="5"/>
      <c r="WFY27" s="5"/>
      <c r="WGA27" s="5"/>
      <c r="WGC27" s="5"/>
      <c r="WGE27" s="5"/>
      <c r="WGG27" s="5"/>
      <c r="WGI27" s="5"/>
      <c r="WGK27" s="5"/>
      <c r="WGM27" s="5"/>
      <c r="WGO27" s="5"/>
      <c r="WGQ27" s="5"/>
      <c r="WGS27" s="5"/>
      <c r="WGU27" s="5"/>
      <c r="WGW27" s="5"/>
      <c r="WGY27" s="5"/>
      <c r="WHA27" s="5"/>
      <c r="WHC27" s="5"/>
      <c r="WHE27" s="5"/>
      <c r="WHG27" s="5"/>
      <c r="WHI27" s="5"/>
      <c r="WHK27" s="5"/>
      <c r="WHM27" s="5"/>
      <c r="WHO27" s="5"/>
      <c r="WHQ27" s="5"/>
      <c r="WHS27" s="5"/>
      <c r="WHU27" s="5"/>
      <c r="WHW27" s="5"/>
      <c r="WHY27" s="5"/>
      <c r="WIA27" s="5"/>
      <c r="WIC27" s="5"/>
      <c r="WIE27" s="5"/>
      <c r="WIG27" s="5"/>
      <c r="WII27" s="5"/>
      <c r="WIK27" s="5"/>
      <c r="WIM27" s="5"/>
      <c r="WIO27" s="5"/>
      <c r="WIQ27" s="5"/>
      <c r="WIS27" s="5"/>
      <c r="WIU27" s="5"/>
      <c r="WIW27" s="5"/>
      <c r="WIY27" s="5"/>
      <c r="WJA27" s="5"/>
      <c r="WJC27" s="5"/>
      <c r="WJE27" s="5"/>
      <c r="WJG27" s="5"/>
      <c r="WJI27" s="5"/>
      <c r="WJK27" s="5"/>
      <c r="WJM27" s="5"/>
      <c r="WJO27" s="5"/>
      <c r="WJQ27" s="5"/>
      <c r="WJS27" s="5"/>
      <c r="WJU27" s="5"/>
      <c r="WJW27" s="5"/>
      <c r="WJY27" s="5"/>
      <c r="WKA27" s="5"/>
      <c r="WKC27" s="5"/>
      <c r="WKE27" s="5"/>
      <c r="WKG27" s="5"/>
      <c r="WKI27" s="5"/>
      <c r="WKK27" s="5"/>
      <c r="WKM27" s="5"/>
      <c r="WKO27" s="5"/>
      <c r="WKQ27" s="5"/>
      <c r="WKS27" s="5"/>
      <c r="WKU27" s="5"/>
      <c r="WKW27" s="5"/>
      <c r="WKY27" s="5"/>
      <c r="WLA27" s="5"/>
      <c r="WLC27" s="5"/>
      <c r="WLE27" s="5"/>
      <c r="WLG27" s="5"/>
      <c r="WLI27" s="5"/>
      <c r="WLK27" s="5"/>
      <c r="WLM27" s="5"/>
      <c r="WLO27" s="5"/>
      <c r="WLQ27" s="5"/>
      <c r="WLS27" s="5"/>
      <c r="WLU27" s="5"/>
      <c r="WLW27" s="5"/>
      <c r="WLY27" s="5"/>
      <c r="WMA27" s="5"/>
      <c r="WMC27" s="5"/>
      <c r="WME27" s="5"/>
      <c r="WMG27" s="5"/>
      <c r="WMI27" s="5"/>
      <c r="WMK27" s="5"/>
      <c r="WMM27" s="5"/>
      <c r="WMO27" s="5"/>
      <c r="WMQ27" s="5"/>
      <c r="WMS27" s="5"/>
      <c r="WMU27" s="5"/>
      <c r="WMW27" s="5"/>
      <c r="WMY27" s="5"/>
      <c r="WNA27" s="5"/>
      <c r="WNC27" s="5"/>
      <c r="WNE27" s="5"/>
      <c r="WNG27" s="5"/>
      <c r="WNI27" s="5"/>
      <c r="WNK27" s="5"/>
      <c r="WNM27" s="5"/>
      <c r="WNO27" s="5"/>
      <c r="WNQ27" s="5"/>
      <c r="WNS27" s="5"/>
      <c r="WNU27" s="5"/>
      <c r="WNW27" s="5"/>
      <c r="WNY27" s="5"/>
      <c r="WOA27" s="5"/>
      <c r="WOC27" s="5"/>
      <c r="WOE27" s="5"/>
      <c r="WOG27" s="5"/>
      <c r="WOI27" s="5"/>
      <c r="WOK27" s="5"/>
      <c r="WOM27" s="5"/>
      <c r="WOO27" s="5"/>
      <c r="WOQ27" s="5"/>
      <c r="WOS27" s="5"/>
      <c r="WOU27" s="5"/>
      <c r="WOW27" s="5"/>
      <c r="WOY27" s="5"/>
      <c r="WPA27" s="5"/>
      <c r="WPC27" s="5"/>
      <c r="WPE27" s="5"/>
      <c r="WPG27" s="5"/>
      <c r="WPI27" s="5"/>
      <c r="WPK27" s="5"/>
      <c r="WPM27" s="5"/>
      <c r="WPO27" s="5"/>
      <c r="WPQ27" s="5"/>
      <c r="WPS27" s="5"/>
      <c r="WPU27" s="5"/>
      <c r="WPW27" s="5"/>
      <c r="WPY27" s="5"/>
      <c r="WQA27" s="5"/>
      <c r="WQC27" s="5"/>
      <c r="WQE27" s="5"/>
      <c r="WQG27" s="5"/>
      <c r="WQI27" s="5"/>
      <c r="WQK27" s="5"/>
      <c r="WQM27" s="5"/>
      <c r="WQO27" s="5"/>
      <c r="WQQ27" s="5"/>
      <c r="WQS27" s="5"/>
      <c r="WQU27" s="5"/>
      <c r="WQW27" s="5"/>
      <c r="WQY27" s="5"/>
      <c r="WRA27" s="5"/>
      <c r="WRC27" s="5"/>
      <c r="WRE27" s="5"/>
      <c r="WRG27" s="5"/>
      <c r="WRI27" s="5"/>
      <c r="WRK27" s="5"/>
      <c r="WRM27" s="5"/>
      <c r="WRO27" s="5"/>
      <c r="WRQ27" s="5"/>
      <c r="WRS27" s="5"/>
      <c r="WRU27" s="5"/>
      <c r="WRW27" s="5"/>
      <c r="WRY27" s="5"/>
      <c r="WSA27" s="5"/>
      <c r="WSC27" s="5"/>
      <c r="WSE27" s="5"/>
      <c r="WSG27" s="5"/>
      <c r="WSI27" s="5"/>
      <c r="WSK27" s="5"/>
      <c r="WSM27" s="5"/>
      <c r="WSO27" s="5"/>
      <c r="WSQ27" s="5"/>
      <c r="WSS27" s="5"/>
      <c r="WSU27" s="5"/>
      <c r="WSW27" s="5"/>
      <c r="WSY27" s="5"/>
      <c r="WTA27" s="5"/>
      <c r="WTC27" s="5"/>
      <c r="WTE27" s="5"/>
      <c r="WTG27" s="5"/>
      <c r="WTI27" s="5"/>
      <c r="WTK27" s="5"/>
      <c r="WTM27" s="5"/>
      <c r="WTO27" s="5"/>
      <c r="WTQ27" s="5"/>
      <c r="WTS27" s="5"/>
      <c r="WTU27" s="5"/>
      <c r="WTW27" s="5"/>
      <c r="WTY27" s="5"/>
      <c r="WUA27" s="5"/>
      <c r="WUC27" s="5"/>
      <c r="WUE27" s="5"/>
      <c r="WUG27" s="5"/>
      <c r="WUI27" s="5"/>
      <c r="WUK27" s="5"/>
      <c r="WUM27" s="5"/>
      <c r="WUO27" s="5"/>
      <c r="WUQ27" s="5"/>
      <c r="WUS27" s="5"/>
      <c r="WUU27" s="5"/>
      <c r="WUW27" s="5"/>
      <c r="WUY27" s="5"/>
      <c r="WVA27" s="5"/>
      <c r="WVC27" s="5"/>
      <c r="WVE27" s="5"/>
      <c r="WVG27" s="5"/>
      <c r="WVI27" s="5"/>
      <c r="WVK27" s="5"/>
      <c r="WVM27" s="5"/>
      <c r="WVO27" s="5"/>
      <c r="WVQ27" s="5"/>
      <c r="WVS27" s="5"/>
      <c r="WVU27" s="5"/>
      <c r="WVW27" s="5"/>
      <c r="WVY27" s="5"/>
      <c r="WWA27" s="5"/>
      <c r="WWC27" s="5"/>
      <c r="WWE27" s="5"/>
      <c r="WWG27" s="5"/>
      <c r="WWI27" s="5"/>
      <c r="WWK27" s="5"/>
      <c r="WWM27" s="5"/>
      <c r="WWO27" s="5"/>
      <c r="WWQ27" s="5"/>
      <c r="WWS27" s="5"/>
      <c r="WWU27" s="5"/>
      <c r="WWW27" s="5"/>
      <c r="WWY27" s="5"/>
      <c r="WXA27" s="5"/>
      <c r="WXC27" s="5"/>
      <c r="WXE27" s="5"/>
      <c r="WXG27" s="5"/>
      <c r="WXI27" s="5"/>
      <c r="WXK27" s="5"/>
      <c r="WXM27" s="5"/>
      <c r="WXO27" s="5"/>
      <c r="WXQ27" s="5"/>
      <c r="WXS27" s="5"/>
      <c r="WXU27" s="5"/>
      <c r="WXW27" s="5"/>
      <c r="WXY27" s="5"/>
      <c r="WYA27" s="5"/>
      <c r="WYC27" s="5"/>
      <c r="WYE27" s="5"/>
      <c r="WYG27" s="5"/>
      <c r="WYI27" s="5"/>
      <c r="WYK27" s="5"/>
      <c r="WYM27" s="5"/>
      <c r="WYO27" s="5"/>
      <c r="WYQ27" s="5"/>
      <c r="WYS27" s="5"/>
      <c r="WYU27" s="5"/>
      <c r="WYW27" s="5"/>
      <c r="WYY27" s="5"/>
      <c r="WZA27" s="5"/>
      <c r="WZC27" s="5"/>
      <c r="WZE27" s="5"/>
      <c r="WZG27" s="5"/>
      <c r="WZI27" s="5"/>
      <c r="WZK27" s="5"/>
      <c r="WZM27" s="5"/>
      <c r="WZO27" s="5"/>
      <c r="WZQ27" s="5"/>
      <c r="WZS27" s="5"/>
      <c r="WZU27" s="5"/>
      <c r="WZW27" s="5"/>
      <c r="WZY27" s="5"/>
      <c r="XAA27" s="5"/>
      <c r="XAC27" s="5"/>
      <c r="XAE27" s="5"/>
      <c r="XAG27" s="5"/>
      <c r="XAI27" s="5"/>
      <c r="XAK27" s="5"/>
      <c r="XAM27" s="5"/>
      <c r="XAO27" s="5"/>
      <c r="XAQ27" s="5"/>
      <c r="XAS27" s="5"/>
      <c r="XAU27" s="5"/>
      <c r="XAW27" s="5"/>
      <c r="XAY27" s="5"/>
      <c r="XBA27" s="5"/>
      <c r="XBC27" s="5"/>
      <c r="XBE27" s="5"/>
      <c r="XBG27" s="5"/>
      <c r="XBI27" s="5"/>
      <c r="XBK27" s="5"/>
      <c r="XBM27" s="5"/>
      <c r="XBO27" s="5"/>
      <c r="XBQ27" s="5"/>
      <c r="XBS27" s="5"/>
      <c r="XBU27" s="5"/>
      <c r="XBW27" s="5"/>
      <c r="XBY27" s="5"/>
      <c r="XCA27" s="5"/>
      <c r="XCC27" s="5"/>
      <c r="XCE27" s="5"/>
      <c r="XCG27" s="5"/>
      <c r="XCI27" s="5"/>
      <c r="XCK27" s="5"/>
      <c r="XCM27" s="5"/>
      <c r="XCO27" s="5"/>
      <c r="XCQ27" s="5"/>
      <c r="XCS27" s="5"/>
      <c r="XCU27" s="5"/>
      <c r="XCW27" s="5"/>
      <c r="XCY27" s="5"/>
      <c r="XDA27" s="5"/>
      <c r="XDC27" s="5"/>
      <c r="XDE27" s="5"/>
      <c r="XDG27" s="5"/>
      <c r="XDI27" s="5"/>
      <c r="XDK27" s="5"/>
      <c r="XDM27" s="5"/>
      <c r="XDO27" s="5"/>
      <c r="XDQ27" s="5"/>
      <c r="XDS27" s="5"/>
      <c r="XDU27" s="5"/>
      <c r="XDW27" s="5"/>
      <c r="XDY27" s="5"/>
      <c r="XEA27" s="5"/>
      <c r="XEC27" s="5"/>
      <c r="XEE27" s="5"/>
      <c r="XEG27" s="5"/>
      <c r="XEI27" s="5"/>
      <c r="XEK27" s="5"/>
      <c r="XEM27" s="5"/>
      <c r="XEO27" s="5"/>
      <c r="XEQ27" s="5"/>
      <c r="XES27" s="5"/>
      <c r="XEU27" s="5"/>
      <c r="XEW27" s="5"/>
      <c r="XEY27" s="32"/>
      <c r="XEZ27" s="220"/>
      <c r="XFA27" s="32"/>
    </row>
    <row r="28" spans="1:16381" s="208" customFormat="1" ht="60" x14ac:dyDescent="0.25">
      <c r="A28" s="238">
        <v>21</v>
      </c>
      <c r="B28" s="211" t="s">
        <v>215</v>
      </c>
      <c r="C28" s="211" t="s">
        <v>80</v>
      </c>
      <c r="D28" s="131" t="s">
        <v>142</v>
      </c>
      <c r="E28" s="131" t="s">
        <v>231</v>
      </c>
      <c r="F28" s="131" t="s">
        <v>173</v>
      </c>
      <c r="G28" s="213" t="s">
        <v>5</v>
      </c>
      <c r="H28" s="213" t="s">
        <v>4</v>
      </c>
      <c r="I28" s="213" t="s">
        <v>27</v>
      </c>
      <c r="J28" s="213" t="s">
        <v>3</v>
      </c>
      <c r="K28" s="7" t="s">
        <v>343</v>
      </c>
      <c r="L28" s="151" t="s">
        <v>388</v>
      </c>
      <c r="M28" s="183">
        <v>0.01</v>
      </c>
      <c r="N28" s="208" t="s">
        <v>374</v>
      </c>
      <c r="O28" s="4" t="s">
        <v>339</v>
      </c>
      <c r="P28" s="4" t="s">
        <v>397</v>
      </c>
      <c r="Q28" s="4" t="s">
        <v>350</v>
      </c>
      <c r="R28" s="4" t="s">
        <v>351</v>
      </c>
      <c r="S28" s="151">
        <v>43738</v>
      </c>
      <c r="T28" s="4" t="s">
        <v>338</v>
      </c>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XEY28" s="220"/>
      <c r="XEZ28" s="220"/>
      <c r="XFA28" s="220"/>
    </row>
    <row r="29" spans="1:16381" s="208" customFormat="1" ht="45" x14ac:dyDescent="0.25">
      <c r="A29" s="238">
        <v>22</v>
      </c>
      <c r="B29" s="211" t="s">
        <v>190</v>
      </c>
      <c r="C29" s="211" t="s">
        <v>37</v>
      </c>
      <c r="D29" s="131" t="s">
        <v>142</v>
      </c>
      <c r="E29" s="131" t="s">
        <v>231</v>
      </c>
      <c r="F29" s="131" t="s">
        <v>173</v>
      </c>
      <c r="G29" s="213" t="s">
        <v>5</v>
      </c>
      <c r="H29" s="213" t="s">
        <v>4</v>
      </c>
      <c r="I29" s="213" t="s">
        <v>27</v>
      </c>
      <c r="J29" s="213" t="s">
        <v>3</v>
      </c>
      <c r="K29" s="7" t="s">
        <v>343</v>
      </c>
      <c r="L29" s="151" t="s">
        <v>388</v>
      </c>
      <c r="M29" s="183">
        <v>0.01</v>
      </c>
      <c r="N29" s="208" t="s">
        <v>345</v>
      </c>
      <c r="O29" s="4" t="s">
        <v>339</v>
      </c>
      <c r="P29" s="4" t="s">
        <v>399</v>
      </c>
      <c r="Q29" s="4" t="s">
        <v>350</v>
      </c>
      <c r="R29" s="4" t="s">
        <v>351</v>
      </c>
      <c r="S29" s="151">
        <v>43738</v>
      </c>
      <c r="T29" s="4" t="s">
        <v>338</v>
      </c>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XEY29" s="220"/>
      <c r="XEZ29" s="220"/>
      <c r="XFA29" s="220"/>
    </row>
    <row r="30" spans="1:16381" s="11" customFormat="1" ht="122.25" x14ac:dyDescent="0.25">
      <c r="A30" s="238">
        <v>16</v>
      </c>
      <c r="B30" s="211" t="s">
        <v>8</v>
      </c>
      <c r="C30" s="211" t="s">
        <v>216</v>
      </c>
      <c r="D30" s="131" t="s">
        <v>143</v>
      </c>
      <c r="E30" s="131" t="s">
        <v>231</v>
      </c>
      <c r="F30" s="131" t="s">
        <v>173</v>
      </c>
      <c r="G30" s="213" t="s">
        <v>93</v>
      </c>
      <c r="H30" s="213" t="s">
        <v>4</v>
      </c>
      <c r="I30" s="213" t="s">
        <v>27</v>
      </c>
      <c r="J30" s="213" t="s">
        <v>0</v>
      </c>
      <c r="K30" s="7" t="s">
        <v>339</v>
      </c>
      <c r="L30" s="71"/>
      <c r="M30" s="71"/>
      <c r="N30" s="71"/>
      <c r="O30" s="71"/>
      <c r="P30" s="71"/>
      <c r="Q30" s="7"/>
      <c r="R30" s="7"/>
      <c r="S30" s="45"/>
      <c r="T30" s="45"/>
      <c r="U30" s="45"/>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XEY30" s="12"/>
      <c r="XEZ30" s="12"/>
      <c r="XFA30" s="12"/>
    </row>
    <row r="31" spans="1:16381" s="11" customFormat="1" ht="195" x14ac:dyDescent="0.25">
      <c r="A31" s="238" t="s">
        <v>217</v>
      </c>
      <c r="B31" s="211" t="s">
        <v>309</v>
      </c>
      <c r="C31" s="211" t="s">
        <v>174</v>
      </c>
      <c r="D31" s="131" t="s">
        <v>143</v>
      </c>
      <c r="E31" s="131" t="s">
        <v>231</v>
      </c>
      <c r="F31" s="131" t="s">
        <v>173</v>
      </c>
      <c r="G31" s="213" t="s">
        <v>5</v>
      </c>
      <c r="H31" s="213" t="s">
        <v>4</v>
      </c>
      <c r="I31" s="213" t="s">
        <v>27</v>
      </c>
      <c r="J31" s="213" t="s">
        <v>3</v>
      </c>
      <c r="K31" s="7" t="s">
        <v>343</v>
      </c>
      <c r="L31" s="151" t="s">
        <v>388</v>
      </c>
      <c r="M31" s="185">
        <v>0.02</v>
      </c>
      <c r="N31" s="11" t="s">
        <v>345</v>
      </c>
      <c r="O31" s="4" t="s">
        <v>339</v>
      </c>
      <c r="P31" s="4" t="s">
        <v>404</v>
      </c>
      <c r="Q31" s="4" t="s">
        <v>350</v>
      </c>
      <c r="R31" s="4" t="s">
        <v>351</v>
      </c>
      <c r="S31" s="151">
        <v>43738</v>
      </c>
      <c r="T31" s="4" t="s">
        <v>338</v>
      </c>
      <c r="U31" s="45"/>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XEY31" s="12"/>
      <c r="XEZ31" s="12"/>
      <c r="XFA31" s="12"/>
    </row>
    <row r="32" spans="1:16381" s="11" customFormat="1" ht="195" x14ac:dyDescent="0.25">
      <c r="A32" s="238" t="s">
        <v>172</v>
      </c>
      <c r="B32" s="211" t="s">
        <v>310</v>
      </c>
      <c r="C32" s="211" t="s">
        <v>175</v>
      </c>
      <c r="D32" s="131" t="s">
        <v>143</v>
      </c>
      <c r="E32" s="131" t="s">
        <v>231</v>
      </c>
      <c r="F32" s="131" t="s">
        <v>173</v>
      </c>
      <c r="G32" s="213" t="s">
        <v>5</v>
      </c>
      <c r="H32" s="213" t="s">
        <v>4</v>
      </c>
      <c r="I32" s="213" t="s">
        <v>27</v>
      </c>
      <c r="J32" s="213" t="s">
        <v>3</v>
      </c>
      <c r="K32" s="7" t="s">
        <v>343</v>
      </c>
      <c r="L32" s="151" t="s">
        <v>388</v>
      </c>
      <c r="M32" s="185">
        <v>0.02</v>
      </c>
      <c r="N32" s="11" t="s">
        <v>345</v>
      </c>
      <c r="O32" s="4" t="s">
        <v>339</v>
      </c>
      <c r="P32" s="4" t="s">
        <v>404</v>
      </c>
      <c r="Q32" s="4" t="s">
        <v>350</v>
      </c>
      <c r="R32" s="4" t="s">
        <v>351</v>
      </c>
      <c r="S32" s="151">
        <v>43738</v>
      </c>
      <c r="T32" s="4" t="s">
        <v>338</v>
      </c>
      <c r="U32" s="45"/>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XEY32" s="12"/>
      <c r="XEZ32" s="12"/>
      <c r="XFA32" s="12"/>
    </row>
    <row r="33" spans="1:71 16379:16381" s="11" customFormat="1" ht="45" x14ac:dyDescent="0.25">
      <c r="A33" s="208" t="s">
        <v>328</v>
      </c>
      <c r="B33" s="216" t="s">
        <v>327</v>
      </c>
      <c r="C33" s="214" t="s">
        <v>320</v>
      </c>
      <c r="D33" s="115" t="s">
        <v>144</v>
      </c>
      <c r="E33" s="115" t="s">
        <v>232</v>
      </c>
      <c r="F33" s="132"/>
      <c r="G33" s="11" t="s">
        <v>406</v>
      </c>
      <c r="H33" s="11" t="s">
        <v>7</v>
      </c>
      <c r="I33" s="11" t="s">
        <v>26</v>
      </c>
      <c r="J33" s="212" t="s">
        <v>3</v>
      </c>
      <c r="K33" s="120" t="s">
        <v>343</v>
      </c>
      <c r="L33" s="151" t="s">
        <v>344</v>
      </c>
      <c r="M33" s="185">
        <v>0.01</v>
      </c>
      <c r="N33" s="11" t="s">
        <v>345</v>
      </c>
      <c r="O33" s="55"/>
      <c r="P33" s="55"/>
      <c r="Q33" s="4" t="s">
        <v>350</v>
      </c>
      <c r="R33" s="4" t="s">
        <v>351</v>
      </c>
      <c r="S33" s="151">
        <v>43738</v>
      </c>
      <c r="T33" s="4" t="s">
        <v>338</v>
      </c>
      <c r="U33" s="45"/>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XEY33" s="12"/>
      <c r="XEZ33" s="12"/>
      <c r="XFA33" s="12"/>
    </row>
    <row r="34" spans="1:71 16379:16381" s="11" customFormat="1" ht="45" x14ac:dyDescent="0.25">
      <c r="A34" s="208" t="s">
        <v>329</v>
      </c>
      <c r="B34" s="216" t="s">
        <v>327</v>
      </c>
      <c r="C34" s="214" t="s">
        <v>321</v>
      </c>
      <c r="D34" s="115" t="s">
        <v>144</v>
      </c>
      <c r="E34" s="115" t="s">
        <v>232</v>
      </c>
      <c r="F34" s="132"/>
      <c r="G34" s="11" t="s">
        <v>406</v>
      </c>
      <c r="H34" s="11" t="s">
        <v>7</v>
      </c>
      <c r="I34" s="11" t="s">
        <v>26</v>
      </c>
      <c r="J34" s="212" t="s">
        <v>3</v>
      </c>
      <c r="K34" s="120" t="s">
        <v>343</v>
      </c>
      <c r="L34" s="151" t="s">
        <v>344</v>
      </c>
      <c r="M34" s="185">
        <v>0.01</v>
      </c>
      <c r="N34" s="11" t="s">
        <v>374</v>
      </c>
      <c r="O34" s="55"/>
      <c r="P34" s="55"/>
      <c r="Q34" s="4" t="s">
        <v>350</v>
      </c>
      <c r="R34" s="4" t="s">
        <v>351</v>
      </c>
      <c r="S34" s="151">
        <v>43738</v>
      </c>
      <c r="T34" s="4" t="s">
        <v>338</v>
      </c>
      <c r="U34" s="45"/>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XEY34" s="12"/>
      <c r="XEZ34" s="12"/>
      <c r="XFA34" s="12"/>
    </row>
    <row r="35" spans="1:71 16379:16381" s="11" customFormat="1" ht="45" x14ac:dyDescent="0.25">
      <c r="A35" s="208" t="s">
        <v>331</v>
      </c>
      <c r="B35" s="216" t="s">
        <v>326</v>
      </c>
      <c r="C35" s="214" t="s">
        <v>322</v>
      </c>
      <c r="D35" s="115" t="s">
        <v>144</v>
      </c>
      <c r="E35" s="115" t="s">
        <v>232</v>
      </c>
      <c r="F35" s="132"/>
      <c r="G35" s="11" t="s">
        <v>406</v>
      </c>
      <c r="H35" s="11" t="s">
        <v>7</v>
      </c>
      <c r="I35" s="11" t="s">
        <v>26</v>
      </c>
      <c r="J35" s="212" t="s">
        <v>3</v>
      </c>
      <c r="K35" s="120" t="s">
        <v>343</v>
      </c>
      <c r="L35" s="151" t="s">
        <v>344</v>
      </c>
      <c r="M35" s="185">
        <v>0.01</v>
      </c>
      <c r="N35" s="11" t="s">
        <v>345</v>
      </c>
      <c r="O35" s="55"/>
      <c r="P35" s="55"/>
      <c r="Q35" s="4" t="s">
        <v>350</v>
      </c>
      <c r="R35" s="4" t="s">
        <v>351</v>
      </c>
      <c r="S35" s="151">
        <v>43738</v>
      </c>
      <c r="T35" s="4" t="s">
        <v>338</v>
      </c>
      <c r="U35" s="45"/>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XEY35" s="12"/>
      <c r="XEZ35" s="12"/>
      <c r="XFA35" s="12"/>
    </row>
    <row r="36" spans="1:71 16379:16381" s="11" customFormat="1" ht="45" x14ac:dyDescent="0.25">
      <c r="A36" s="208" t="s">
        <v>330</v>
      </c>
      <c r="B36" s="216" t="s">
        <v>326</v>
      </c>
      <c r="C36" s="214" t="s">
        <v>323</v>
      </c>
      <c r="D36" s="115" t="s">
        <v>144</v>
      </c>
      <c r="E36" s="115" t="s">
        <v>232</v>
      </c>
      <c r="F36" s="132"/>
      <c r="G36" s="11" t="s">
        <v>406</v>
      </c>
      <c r="H36" s="11" t="s">
        <v>7</v>
      </c>
      <c r="I36" s="11" t="s">
        <v>26</v>
      </c>
      <c r="J36" s="212" t="s">
        <v>3</v>
      </c>
      <c r="K36" s="120" t="s">
        <v>343</v>
      </c>
      <c r="L36" s="151" t="s">
        <v>344</v>
      </c>
      <c r="M36" s="185">
        <v>0.02</v>
      </c>
      <c r="N36" s="11" t="s">
        <v>374</v>
      </c>
      <c r="O36" s="33"/>
      <c r="P36" s="33"/>
      <c r="Q36" s="4" t="s">
        <v>350</v>
      </c>
      <c r="R36" s="4" t="s">
        <v>351</v>
      </c>
      <c r="S36" s="151">
        <v>43738</v>
      </c>
      <c r="T36" s="4" t="s">
        <v>338</v>
      </c>
      <c r="U36" s="45"/>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XEY36" s="12"/>
      <c r="XEZ36" s="12"/>
      <c r="XFA36" s="12"/>
    </row>
    <row r="37" spans="1:71 16379:16381" s="11" customFormat="1" ht="45" x14ac:dyDescent="0.25">
      <c r="A37" s="208" t="s">
        <v>332</v>
      </c>
      <c r="B37" s="216" t="s">
        <v>326</v>
      </c>
      <c r="C37" s="214" t="s">
        <v>324</v>
      </c>
      <c r="D37" s="115" t="s">
        <v>144</v>
      </c>
      <c r="E37" s="115" t="s">
        <v>232</v>
      </c>
      <c r="F37" s="132"/>
      <c r="G37" s="11" t="s">
        <v>406</v>
      </c>
      <c r="H37" s="11" t="s">
        <v>7</v>
      </c>
      <c r="I37" s="11" t="s">
        <v>26</v>
      </c>
      <c r="J37" s="212" t="s">
        <v>3</v>
      </c>
      <c r="K37" s="120" t="s">
        <v>343</v>
      </c>
      <c r="L37" s="151" t="s">
        <v>344</v>
      </c>
      <c r="M37" s="185">
        <v>0.02</v>
      </c>
      <c r="N37" s="11" t="s">
        <v>374</v>
      </c>
      <c r="O37" s="33"/>
      <c r="P37" s="33"/>
      <c r="Q37" s="4" t="s">
        <v>350</v>
      </c>
      <c r="R37" s="4" t="s">
        <v>351</v>
      </c>
      <c r="S37" s="151">
        <v>43738</v>
      </c>
      <c r="T37" s="4" t="s">
        <v>338</v>
      </c>
      <c r="U37" s="45"/>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XEY37" s="12"/>
      <c r="XEZ37" s="12"/>
      <c r="XFA37" s="12"/>
    </row>
    <row r="38" spans="1:71 16379:16381" s="11" customFormat="1" ht="60" x14ac:dyDescent="0.25">
      <c r="A38" s="208" t="s">
        <v>333</v>
      </c>
      <c r="B38" s="304" t="s">
        <v>325</v>
      </c>
      <c r="C38" s="304" t="s">
        <v>336</v>
      </c>
      <c r="D38" s="115" t="s">
        <v>144</v>
      </c>
      <c r="E38" s="115" t="s">
        <v>232</v>
      </c>
      <c r="F38" s="132"/>
      <c r="G38" s="115" t="s">
        <v>417</v>
      </c>
      <c r="H38" s="11" t="s">
        <v>26</v>
      </c>
      <c r="I38" s="11" t="s">
        <v>26</v>
      </c>
      <c r="J38" s="212" t="s">
        <v>3</v>
      </c>
      <c r="K38" s="120" t="s">
        <v>343</v>
      </c>
      <c r="L38" s="151" t="s">
        <v>344</v>
      </c>
      <c r="M38" s="185">
        <v>0.01</v>
      </c>
      <c r="N38" s="71" t="s">
        <v>345</v>
      </c>
      <c r="O38" s="33"/>
      <c r="P38" s="33"/>
      <c r="Q38" s="4" t="s">
        <v>350</v>
      </c>
      <c r="R38" s="4" t="s">
        <v>351</v>
      </c>
      <c r="S38" s="151">
        <v>43738</v>
      </c>
      <c r="T38" s="4" t="s">
        <v>338</v>
      </c>
      <c r="U38" s="45"/>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XEY38" s="12"/>
      <c r="XEZ38" s="12"/>
      <c r="XFA38" s="12"/>
    </row>
    <row r="39" spans="1:71 16379:16381" s="11" customFormat="1" ht="60" x14ac:dyDescent="0.25">
      <c r="A39" s="208" t="s">
        <v>334</v>
      </c>
      <c r="B39" s="304" t="s">
        <v>325</v>
      </c>
      <c r="C39" s="304" t="s">
        <v>335</v>
      </c>
      <c r="D39" s="115" t="s">
        <v>144</v>
      </c>
      <c r="E39" s="115" t="s">
        <v>232</v>
      </c>
      <c r="F39" s="132"/>
      <c r="G39" s="115" t="s">
        <v>417</v>
      </c>
      <c r="H39" s="11" t="s">
        <v>26</v>
      </c>
      <c r="I39" s="11" t="s">
        <v>26</v>
      </c>
      <c r="J39" s="212" t="s">
        <v>3</v>
      </c>
      <c r="K39" s="120" t="s">
        <v>343</v>
      </c>
      <c r="L39" s="151" t="s">
        <v>344</v>
      </c>
      <c r="M39" s="185">
        <v>0.01</v>
      </c>
      <c r="N39" s="71" t="s">
        <v>345</v>
      </c>
      <c r="O39" s="33"/>
      <c r="P39" s="33"/>
      <c r="Q39" s="4" t="s">
        <v>350</v>
      </c>
      <c r="R39" s="4" t="s">
        <v>351</v>
      </c>
      <c r="S39" s="151">
        <v>43738</v>
      </c>
      <c r="T39" s="4" t="s">
        <v>338</v>
      </c>
      <c r="U39" s="45"/>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XEY39" s="12"/>
      <c r="XEZ39" s="12"/>
      <c r="XFA39" s="12"/>
    </row>
    <row r="40" spans="1:71 16379:16381" s="11" customFormat="1" ht="45" x14ac:dyDescent="0.25">
      <c r="A40" s="65">
        <v>23</v>
      </c>
      <c r="B40" s="209" t="s">
        <v>39</v>
      </c>
      <c r="C40" s="209" t="s">
        <v>40</v>
      </c>
      <c r="D40" s="215" t="s">
        <v>101</v>
      </c>
      <c r="E40" s="215" t="s">
        <v>230</v>
      </c>
      <c r="F40" s="131" t="s">
        <v>193</v>
      </c>
      <c r="G40" s="63" t="s">
        <v>5</v>
      </c>
      <c r="H40" s="63" t="s">
        <v>7</v>
      </c>
      <c r="I40" s="63" t="s">
        <v>26</v>
      </c>
      <c r="J40" s="63" t="s">
        <v>3</v>
      </c>
      <c r="K40" s="208" t="s">
        <v>343</v>
      </c>
      <c r="L40" s="151" t="s">
        <v>344</v>
      </c>
      <c r="M40" s="185">
        <v>0.02</v>
      </c>
      <c r="N40" s="11" t="s">
        <v>374</v>
      </c>
      <c r="O40" s="4" t="s">
        <v>339</v>
      </c>
      <c r="P40" s="4" t="s">
        <v>407</v>
      </c>
      <c r="Q40" s="4" t="s">
        <v>350</v>
      </c>
      <c r="R40" s="4" t="s">
        <v>351</v>
      </c>
      <c r="S40" s="151">
        <v>43738</v>
      </c>
      <c r="T40" s="4" t="s">
        <v>338</v>
      </c>
      <c r="U40" s="45"/>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XEY40" s="12"/>
      <c r="XEZ40" s="12"/>
      <c r="XFA40" s="12"/>
    </row>
    <row r="41" spans="1:71 16379:16381" s="12" customFormat="1" ht="195" x14ac:dyDescent="0.25">
      <c r="A41" s="67">
        <v>24</v>
      </c>
      <c r="B41" s="209" t="s">
        <v>54</v>
      </c>
      <c r="C41" s="209" t="s">
        <v>97</v>
      </c>
      <c r="D41" s="215" t="s">
        <v>101</v>
      </c>
      <c r="E41" s="215" t="s">
        <v>230</v>
      </c>
      <c r="F41" s="131" t="s">
        <v>193</v>
      </c>
      <c r="G41" s="121" t="s">
        <v>5</v>
      </c>
      <c r="H41" s="121" t="s">
        <v>7</v>
      </c>
      <c r="I41" s="121" t="s">
        <v>26</v>
      </c>
      <c r="J41" s="121" t="s">
        <v>3</v>
      </c>
      <c r="K41" s="220" t="s">
        <v>343</v>
      </c>
      <c r="L41" s="151" t="s">
        <v>344</v>
      </c>
      <c r="M41" s="193">
        <v>0.05</v>
      </c>
      <c r="N41" s="12" t="s">
        <v>374</v>
      </c>
      <c r="O41" s="4" t="s">
        <v>339</v>
      </c>
      <c r="P41" s="4" t="s">
        <v>457</v>
      </c>
      <c r="Q41" s="4" t="s">
        <v>350</v>
      </c>
      <c r="R41" s="4" t="s">
        <v>351</v>
      </c>
      <c r="S41" s="151">
        <v>43738</v>
      </c>
      <c r="T41" s="4" t="s">
        <v>338</v>
      </c>
      <c r="U41" s="45"/>
    </row>
    <row r="42" spans="1:71 16379:16381" s="11" customFormat="1" ht="240" x14ac:dyDescent="0.25">
      <c r="A42" s="65">
        <v>25</v>
      </c>
      <c r="B42" s="209" t="s">
        <v>194</v>
      </c>
      <c r="C42" s="209" t="s">
        <v>209</v>
      </c>
      <c r="D42" s="215" t="s">
        <v>101</v>
      </c>
      <c r="E42" s="215" t="s">
        <v>230</v>
      </c>
      <c r="F42" s="131" t="s">
        <v>192</v>
      </c>
      <c r="G42" s="63" t="s">
        <v>5</v>
      </c>
      <c r="H42" s="63" t="s">
        <v>4</v>
      </c>
      <c r="I42" s="63" t="s">
        <v>27</v>
      </c>
      <c r="J42" s="63" t="s">
        <v>3</v>
      </c>
      <c r="K42" s="208" t="s">
        <v>343</v>
      </c>
      <c r="L42" s="151" t="s">
        <v>344</v>
      </c>
      <c r="M42" s="185">
        <v>0.02</v>
      </c>
      <c r="N42" s="11" t="s">
        <v>374</v>
      </c>
      <c r="O42" s="4" t="s">
        <v>339</v>
      </c>
      <c r="P42" s="4" t="s">
        <v>458</v>
      </c>
      <c r="Q42" s="4" t="s">
        <v>350</v>
      </c>
      <c r="R42" s="4" t="s">
        <v>351</v>
      </c>
      <c r="S42" s="151">
        <v>43738</v>
      </c>
      <c r="T42" s="4" t="s">
        <v>338</v>
      </c>
      <c r="U42" s="45"/>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XEY42" s="12"/>
      <c r="XEZ42" s="12"/>
      <c r="XFA42" s="12"/>
    </row>
    <row r="43" spans="1:71 16379:16381" s="11" customFormat="1" ht="60" x14ac:dyDescent="0.25">
      <c r="A43" s="65">
        <v>26</v>
      </c>
      <c r="B43" s="209" t="s">
        <v>64</v>
      </c>
      <c r="C43" s="209" t="s">
        <v>81</v>
      </c>
      <c r="D43" s="215" t="s">
        <v>101</v>
      </c>
      <c r="E43" s="215" t="s">
        <v>230</v>
      </c>
      <c r="F43" s="131" t="s">
        <v>192</v>
      </c>
      <c r="G43" s="63" t="s">
        <v>6</v>
      </c>
      <c r="H43" s="63" t="s">
        <v>4</v>
      </c>
      <c r="I43" s="63" t="s">
        <v>27</v>
      </c>
      <c r="J43" s="63" t="s">
        <v>3</v>
      </c>
      <c r="K43" s="208" t="s">
        <v>343</v>
      </c>
      <c r="L43" s="151" t="s">
        <v>344</v>
      </c>
      <c r="M43" s="185">
        <v>0.01</v>
      </c>
      <c r="N43" s="11" t="s">
        <v>374</v>
      </c>
      <c r="O43" s="4" t="s">
        <v>339</v>
      </c>
      <c r="P43" s="4" t="s">
        <v>412</v>
      </c>
      <c r="Q43" s="4" t="s">
        <v>350</v>
      </c>
      <c r="R43" s="4" t="s">
        <v>351</v>
      </c>
      <c r="S43" s="151">
        <v>43738</v>
      </c>
      <c r="T43" s="4" t="s">
        <v>338</v>
      </c>
      <c r="U43" s="45"/>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XEY43" s="12"/>
      <c r="XEZ43" s="12"/>
      <c r="XFA43" s="12"/>
    </row>
    <row r="44" spans="1:71 16379:16381" s="11" customFormat="1" ht="60" x14ac:dyDescent="0.25">
      <c r="A44" s="65">
        <v>27</v>
      </c>
      <c r="B44" s="57" t="s">
        <v>65</v>
      </c>
      <c r="C44" s="209" t="s">
        <v>82</v>
      </c>
      <c r="D44" s="215" t="s">
        <v>101</v>
      </c>
      <c r="E44" s="215" t="s">
        <v>230</v>
      </c>
      <c r="F44" s="131" t="s">
        <v>192</v>
      </c>
      <c r="G44" s="63" t="s">
        <v>6</v>
      </c>
      <c r="H44" s="63" t="s">
        <v>4</v>
      </c>
      <c r="I44" s="63" t="s">
        <v>27</v>
      </c>
      <c r="J44" s="63" t="s">
        <v>3</v>
      </c>
      <c r="K44" s="208" t="s">
        <v>343</v>
      </c>
      <c r="L44" s="151" t="s">
        <v>344</v>
      </c>
      <c r="M44" s="185">
        <v>0.01</v>
      </c>
      <c r="N44" s="11" t="s">
        <v>374</v>
      </c>
      <c r="O44" s="4" t="s">
        <v>339</v>
      </c>
      <c r="P44" s="4" t="s">
        <v>413</v>
      </c>
      <c r="Q44" s="4" t="s">
        <v>350</v>
      </c>
      <c r="R44" s="4" t="s">
        <v>351</v>
      </c>
      <c r="S44" s="151">
        <v>43738</v>
      </c>
      <c r="T44" s="4" t="s">
        <v>338</v>
      </c>
      <c r="U44" s="45"/>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XEY44" s="12"/>
      <c r="XEZ44" s="12"/>
      <c r="XFA44" s="12"/>
    </row>
    <row r="45" spans="1:71 16379:16381" s="11" customFormat="1" ht="30" x14ac:dyDescent="0.25">
      <c r="A45" s="65">
        <v>28</v>
      </c>
      <c r="B45" s="57" t="s">
        <v>66</v>
      </c>
      <c r="C45" s="57" t="s">
        <v>41</v>
      </c>
      <c r="D45" s="215" t="s">
        <v>101</v>
      </c>
      <c r="E45" s="215" t="s">
        <v>230</v>
      </c>
      <c r="F45" s="131" t="s">
        <v>192</v>
      </c>
      <c r="G45" s="63" t="s">
        <v>5</v>
      </c>
      <c r="H45" s="63" t="s">
        <v>4</v>
      </c>
      <c r="I45" s="63" t="s">
        <v>27</v>
      </c>
      <c r="J45" s="63" t="s">
        <v>0</v>
      </c>
      <c r="K45" s="208" t="s">
        <v>343</v>
      </c>
      <c r="L45" s="151" t="s">
        <v>344</v>
      </c>
      <c r="M45" s="11" t="s">
        <v>423</v>
      </c>
      <c r="N45" s="11" t="s">
        <v>423</v>
      </c>
      <c r="O45" s="11" t="s">
        <v>423</v>
      </c>
      <c r="Q45" s="11" t="s">
        <v>423</v>
      </c>
      <c r="R45" s="11" t="s">
        <v>423</v>
      </c>
      <c r="S45" s="11" t="s">
        <v>423</v>
      </c>
      <c r="T45" s="4" t="s">
        <v>418</v>
      </c>
      <c r="U45" s="4" t="s">
        <v>419</v>
      </c>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XEY45" s="12"/>
      <c r="XEZ45" s="12"/>
      <c r="XFA45" s="12"/>
    </row>
    <row r="46" spans="1:71 16379:16381" s="11" customFormat="1" ht="30" x14ac:dyDescent="0.25">
      <c r="A46" s="65">
        <v>29</v>
      </c>
      <c r="B46" s="57" t="s">
        <v>67</v>
      </c>
      <c r="C46" s="209" t="s">
        <v>299</v>
      </c>
      <c r="D46" s="215" t="s">
        <v>101</v>
      </c>
      <c r="E46" s="215" t="s">
        <v>230</v>
      </c>
      <c r="F46" s="131" t="s">
        <v>192</v>
      </c>
      <c r="G46" s="63" t="s">
        <v>5</v>
      </c>
      <c r="H46" s="63" t="s">
        <v>4</v>
      </c>
      <c r="I46" s="63" t="s">
        <v>27</v>
      </c>
      <c r="J46" s="63" t="s">
        <v>0</v>
      </c>
      <c r="K46" s="208" t="s">
        <v>343</v>
      </c>
      <c r="L46" s="151" t="s">
        <v>344</v>
      </c>
      <c r="M46" s="11" t="s">
        <v>423</v>
      </c>
      <c r="N46" s="11" t="s">
        <v>423</v>
      </c>
      <c r="O46" s="11" t="s">
        <v>423</v>
      </c>
      <c r="Q46" s="11" t="s">
        <v>423</v>
      </c>
      <c r="R46" s="11" t="s">
        <v>423</v>
      </c>
      <c r="S46" s="11" t="s">
        <v>423</v>
      </c>
      <c r="T46" s="4" t="s">
        <v>418</v>
      </c>
      <c r="U46" s="4" t="s">
        <v>419</v>
      </c>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XEY46" s="12"/>
      <c r="XEZ46" s="12"/>
      <c r="XFA46" s="12"/>
    </row>
    <row r="47" spans="1:71 16379:16381" s="11" customFormat="1" ht="30" x14ac:dyDescent="0.25">
      <c r="A47" s="65">
        <v>30</v>
      </c>
      <c r="B47" s="209" t="s">
        <v>68</v>
      </c>
      <c r="C47" s="209" t="s">
        <v>42</v>
      </c>
      <c r="D47" s="215" t="s">
        <v>101</v>
      </c>
      <c r="E47" s="215" t="s">
        <v>230</v>
      </c>
      <c r="F47" s="131" t="s">
        <v>192</v>
      </c>
      <c r="G47" s="63" t="s">
        <v>5</v>
      </c>
      <c r="H47" s="63" t="s">
        <v>4</v>
      </c>
      <c r="I47" s="63" t="s">
        <v>27</v>
      </c>
      <c r="J47" s="63" t="s">
        <v>0</v>
      </c>
      <c r="K47" s="208" t="s">
        <v>339</v>
      </c>
      <c r="U47" s="45"/>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XEY47" s="12"/>
      <c r="XEZ47" s="12"/>
      <c r="XFA47" s="12"/>
    </row>
    <row r="48" spans="1:71 16379:16381" s="11" customFormat="1" ht="30" x14ac:dyDescent="0.25">
      <c r="A48" s="65">
        <v>31</v>
      </c>
      <c r="B48" s="209" t="s">
        <v>69</v>
      </c>
      <c r="C48" s="209" t="s">
        <v>43</v>
      </c>
      <c r="D48" s="215" t="s">
        <v>101</v>
      </c>
      <c r="E48" s="215" t="s">
        <v>230</v>
      </c>
      <c r="F48" s="131" t="s">
        <v>192</v>
      </c>
      <c r="G48" s="63" t="s">
        <v>5</v>
      </c>
      <c r="H48" s="63" t="s">
        <v>4</v>
      </c>
      <c r="I48" s="63" t="s">
        <v>27</v>
      </c>
      <c r="J48" s="63" t="s">
        <v>0</v>
      </c>
      <c r="K48" s="208" t="s">
        <v>339</v>
      </c>
      <c r="U48" s="45"/>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XEY48" s="12"/>
      <c r="XEZ48" s="12"/>
      <c r="XFA48" s="12"/>
    </row>
    <row r="49" spans="1:16381" s="11" customFormat="1" ht="75" x14ac:dyDescent="0.25">
      <c r="A49" s="65">
        <v>32</v>
      </c>
      <c r="B49" s="209" t="s">
        <v>218</v>
      </c>
      <c r="C49" s="209" t="s">
        <v>44</v>
      </c>
      <c r="D49" s="215" t="s">
        <v>101</v>
      </c>
      <c r="E49" s="215" t="s">
        <v>231</v>
      </c>
      <c r="F49" s="131" t="s">
        <v>173</v>
      </c>
      <c r="G49" s="63" t="s">
        <v>5</v>
      </c>
      <c r="H49" s="63" t="s">
        <v>4</v>
      </c>
      <c r="I49" s="63" t="s">
        <v>27</v>
      </c>
      <c r="J49" s="63" t="s">
        <v>3</v>
      </c>
      <c r="K49" s="208" t="s">
        <v>343</v>
      </c>
      <c r="L49" s="151" t="s">
        <v>388</v>
      </c>
      <c r="M49" s="195">
        <v>2.5000000000000001E-2</v>
      </c>
      <c r="N49" s="11" t="s">
        <v>345</v>
      </c>
      <c r="O49" s="4" t="s">
        <v>343</v>
      </c>
      <c r="P49" s="4" t="s">
        <v>416</v>
      </c>
      <c r="Q49" s="4" t="s">
        <v>350</v>
      </c>
      <c r="R49" s="4" t="s">
        <v>351</v>
      </c>
      <c r="S49" s="151">
        <v>43738</v>
      </c>
      <c r="T49" s="4" t="s">
        <v>338</v>
      </c>
      <c r="U49" s="45"/>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XEY49" s="12"/>
      <c r="XEZ49" s="12"/>
      <c r="XFA49" s="12"/>
    </row>
    <row r="50" spans="1:16381" s="11" customFormat="1" ht="30" x14ac:dyDescent="0.25">
      <c r="A50" s="65">
        <v>33</v>
      </c>
      <c r="B50" s="209" t="s">
        <v>70</v>
      </c>
      <c r="C50" s="209" t="s">
        <v>45</v>
      </c>
      <c r="D50" s="215" t="s">
        <v>101</v>
      </c>
      <c r="E50" s="215" t="s">
        <v>230</v>
      </c>
      <c r="F50" s="215" t="s">
        <v>233</v>
      </c>
      <c r="G50" s="63" t="s">
        <v>2</v>
      </c>
      <c r="H50" s="63" t="s">
        <v>1</v>
      </c>
      <c r="I50" s="63" t="s">
        <v>26</v>
      </c>
      <c r="J50" s="63" t="s">
        <v>0</v>
      </c>
      <c r="K50" s="208" t="s">
        <v>339</v>
      </c>
      <c r="Q50" s="207"/>
      <c r="R50" s="207"/>
      <c r="S50" s="45"/>
      <c r="T50" s="45"/>
      <c r="U50" s="45"/>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XEY50" s="12"/>
      <c r="XEZ50" s="12"/>
      <c r="XFA50" s="12"/>
    </row>
    <row r="51" spans="1:16381" s="11" customFormat="1" ht="30" x14ac:dyDescent="0.25">
      <c r="A51" s="65">
        <v>34</v>
      </c>
      <c r="B51" s="209" t="s">
        <v>71</v>
      </c>
      <c r="C51" s="209" t="s">
        <v>46</v>
      </c>
      <c r="D51" s="215" t="s">
        <v>101</v>
      </c>
      <c r="E51" s="215" t="s">
        <v>230</v>
      </c>
      <c r="F51" s="215" t="s">
        <v>233</v>
      </c>
      <c r="G51" s="63" t="s">
        <v>2</v>
      </c>
      <c r="H51" s="63" t="s">
        <v>1</v>
      </c>
      <c r="I51" s="63" t="s">
        <v>26</v>
      </c>
      <c r="J51" s="63" t="s">
        <v>0</v>
      </c>
      <c r="K51" s="208" t="s">
        <v>339</v>
      </c>
      <c r="Q51" s="207"/>
      <c r="R51" s="207"/>
      <c r="S51" s="45"/>
      <c r="T51" s="45"/>
      <c r="U51" s="45"/>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XEY51" s="12"/>
      <c r="XEZ51" s="12"/>
      <c r="XFA51" s="12"/>
    </row>
    <row r="52" spans="1:16381" s="11" customFormat="1" ht="30" x14ac:dyDescent="0.25">
      <c r="A52" s="65">
        <v>35</v>
      </c>
      <c r="B52" s="211" t="s">
        <v>72</v>
      </c>
      <c r="C52" s="211" t="s">
        <v>47</v>
      </c>
      <c r="D52" s="215" t="s">
        <v>101</v>
      </c>
      <c r="E52" s="215" t="s">
        <v>230</v>
      </c>
      <c r="F52" s="215" t="s">
        <v>233</v>
      </c>
      <c r="G52" s="63" t="s">
        <v>2</v>
      </c>
      <c r="H52" s="63" t="s">
        <v>1</v>
      </c>
      <c r="I52" s="63" t="s">
        <v>26</v>
      </c>
      <c r="J52" s="63" t="s">
        <v>0</v>
      </c>
      <c r="K52" s="208" t="s">
        <v>339</v>
      </c>
      <c r="Q52" s="207"/>
      <c r="R52" s="207"/>
      <c r="S52" s="45"/>
      <c r="T52" s="45"/>
      <c r="U52" s="45"/>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XEY52" s="12"/>
      <c r="XEZ52" s="12"/>
      <c r="XFA52" s="12"/>
    </row>
    <row r="53" spans="1:16381" s="11" customFormat="1" x14ac:dyDescent="0.25">
      <c r="A53" s="122" t="s">
        <v>140</v>
      </c>
      <c r="B53" s="211"/>
      <c r="C53" s="211"/>
      <c r="D53" s="215"/>
      <c r="E53" s="215"/>
      <c r="F53" s="215"/>
      <c r="G53" s="63"/>
      <c r="H53" s="63"/>
      <c r="I53" s="63"/>
      <c r="J53" s="63"/>
      <c r="L53" s="71"/>
      <c r="M53" s="71"/>
      <c r="N53" s="71"/>
      <c r="O53" s="71"/>
      <c r="P53" s="71"/>
      <c r="Q53" s="208"/>
      <c r="R53" s="208"/>
      <c r="S53" s="45"/>
      <c r="T53" s="45"/>
      <c r="U53" s="45"/>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XEY53" s="12"/>
      <c r="XEZ53" s="12"/>
      <c r="XFA53" s="12"/>
    </row>
    <row r="54" spans="1:16381" s="184" customFormat="1" x14ac:dyDescent="0.25">
      <c r="A54" s="124"/>
      <c r="B54" s="70"/>
      <c r="C54" s="123"/>
      <c r="D54" s="133"/>
      <c r="E54" s="133"/>
      <c r="F54" s="133"/>
      <c r="G54" s="133"/>
      <c r="H54" s="133"/>
      <c r="I54" s="133"/>
      <c r="J54" s="133"/>
      <c r="K54" s="123"/>
      <c r="L54" s="123"/>
      <c r="M54" s="123"/>
      <c r="N54" s="123"/>
      <c r="O54" s="123"/>
      <c r="P54" s="123"/>
      <c r="Q54" s="123"/>
      <c r="R54" s="123"/>
      <c r="S54" s="123"/>
      <c r="T54" s="123"/>
      <c r="U54" s="123"/>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XEY54" s="12"/>
      <c r="XEZ54" s="12"/>
      <c r="XFA54" s="12"/>
    </row>
    <row r="55" spans="1:16381" ht="17.25" x14ac:dyDescent="0.25">
      <c r="A55" s="71" t="s">
        <v>219</v>
      </c>
      <c r="B55" s="208"/>
      <c r="C55" s="71"/>
      <c r="D55" s="115"/>
      <c r="E55" s="115"/>
      <c r="F55" s="127"/>
      <c r="G55" s="115"/>
      <c r="H55" s="115"/>
      <c r="I55" s="115"/>
      <c r="J55" s="115"/>
      <c r="L55" s="71"/>
      <c r="M55" s="71"/>
      <c r="N55" s="71"/>
      <c r="O55" s="71"/>
      <c r="P55" s="71"/>
      <c r="Q55" s="71"/>
      <c r="R55" s="71"/>
      <c r="S55" s="45"/>
      <c r="T55" s="45"/>
      <c r="U55" s="45"/>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c r="AMG55" s="12"/>
      <c r="AMH55" s="12"/>
      <c r="AMI55" s="12"/>
      <c r="AMJ55" s="12"/>
      <c r="AMK55" s="12"/>
      <c r="AML55" s="12"/>
      <c r="AMM55" s="12"/>
      <c r="AMN55" s="12"/>
      <c r="AMO55" s="12"/>
      <c r="AMP55" s="12"/>
      <c r="AMQ55" s="12"/>
      <c r="AMR55" s="12"/>
      <c r="AMS55" s="12"/>
      <c r="AMT55" s="12"/>
      <c r="AMU55" s="12"/>
      <c r="AMV55" s="12"/>
      <c r="AMW55" s="12"/>
      <c r="AMX55" s="12"/>
      <c r="AMY55" s="12"/>
      <c r="AMZ55" s="12"/>
      <c r="ANA55" s="12"/>
      <c r="ANB55" s="12"/>
      <c r="ANC55" s="12"/>
      <c r="AND55" s="12"/>
      <c r="ANE55" s="12"/>
      <c r="ANF55" s="12"/>
      <c r="ANG55" s="12"/>
      <c r="ANH55" s="12"/>
      <c r="ANI55" s="12"/>
      <c r="ANJ55" s="12"/>
      <c r="ANK55" s="12"/>
      <c r="ANL55" s="12"/>
      <c r="ANM55" s="12"/>
      <c r="ANN55" s="12"/>
      <c r="ANO55" s="12"/>
      <c r="ANP55" s="12"/>
      <c r="ANQ55" s="12"/>
      <c r="ANR55" s="12"/>
      <c r="ANS55" s="12"/>
      <c r="ANT55" s="12"/>
      <c r="ANU55" s="12"/>
      <c r="ANV55" s="12"/>
      <c r="ANW55" s="12"/>
      <c r="ANX55" s="12"/>
      <c r="ANY55" s="12"/>
      <c r="ANZ55" s="12"/>
      <c r="AOA55" s="12"/>
      <c r="AOB55" s="12"/>
      <c r="AOC55" s="12"/>
      <c r="AOD55" s="12"/>
      <c r="AOE55" s="12"/>
      <c r="AOF55" s="12"/>
      <c r="AOG55" s="12"/>
      <c r="AOH55" s="12"/>
      <c r="AOI55" s="12"/>
      <c r="AOJ55" s="12"/>
      <c r="AOK55" s="12"/>
      <c r="AOL55" s="12"/>
      <c r="AOM55" s="12"/>
      <c r="AON55" s="12"/>
      <c r="AOO55" s="12"/>
      <c r="AOP55" s="12"/>
      <c r="AOQ55" s="12"/>
      <c r="AOR55" s="12"/>
      <c r="AOS55" s="12"/>
      <c r="AOT55" s="12"/>
      <c r="AOU55" s="12"/>
      <c r="AOV55" s="12"/>
      <c r="AOW55" s="12"/>
      <c r="AOX55" s="12"/>
      <c r="AOY55" s="12"/>
      <c r="AOZ55" s="12"/>
      <c r="APA55" s="12"/>
      <c r="APB55" s="12"/>
      <c r="APC55" s="12"/>
      <c r="APD55" s="12"/>
      <c r="APE55" s="12"/>
      <c r="APF55" s="12"/>
      <c r="APG55" s="12"/>
      <c r="APH55" s="12"/>
      <c r="API55" s="12"/>
      <c r="APJ55" s="12"/>
      <c r="APK55" s="12"/>
      <c r="APL55" s="12"/>
      <c r="APM55" s="12"/>
      <c r="APN55" s="12"/>
      <c r="APO55" s="12"/>
      <c r="APP55" s="12"/>
      <c r="APQ55" s="12"/>
      <c r="APR55" s="12"/>
      <c r="APS55" s="12"/>
      <c r="APT55" s="12"/>
      <c r="APU55" s="12"/>
      <c r="APV55" s="12"/>
      <c r="APW55" s="12"/>
      <c r="APX55" s="12"/>
      <c r="APY55" s="12"/>
      <c r="APZ55" s="12"/>
      <c r="AQA55" s="12"/>
      <c r="AQB55" s="12"/>
      <c r="AQC55" s="12"/>
      <c r="AQD55" s="12"/>
      <c r="AQE55" s="12"/>
      <c r="AQF55" s="12"/>
      <c r="AQG55" s="12"/>
      <c r="AQH55" s="12"/>
      <c r="AQI55" s="12"/>
      <c r="AQJ55" s="12"/>
      <c r="AQK55" s="12"/>
      <c r="AQL55" s="12"/>
      <c r="AQM55" s="12"/>
      <c r="AQN55" s="12"/>
      <c r="AQO55" s="12"/>
      <c r="AQP55" s="12"/>
      <c r="AQQ55" s="12"/>
      <c r="AQR55" s="12"/>
      <c r="AQS55" s="12"/>
      <c r="AQT55" s="12"/>
      <c r="AQU55" s="12"/>
      <c r="AQV55" s="12"/>
      <c r="AQW55" s="12"/>
      <c r="AQX55" s="12"/>
      <c r="AQY55" s="12"/>
      <c r="AQZ55" s="12"/>
      <c r="ARA55" s="12"/>
      <c r="ARB55" s="12"/>
      <c r="ARC55" s="12"/>
      <c r="ARD55" s="12"/>
      <c r="ARE55" s="12"/>
      <c r="ARF55" s="12"/>
      <c r="ARG55" s="12"/>
      <c r="ARH55" s="12"/>
      <c r="ARI55" s="12"/>
      <c r="ARJ55" s="12"/>
      <c r="ARK55" s="12"/>
      <c r="ARL55" s="12"/>
      <c r="ARM55" s="12"/>
      <c r="ARN55" s="12"/>
      <c r="ARO55" s="12"/>
      <c r="ARP55" s="12"/>
      <c r="ARQ55" s="12"/>
      <c r="ARR55" s="12"/>
      <c r="ARS55" s="12"/>
      <c r="ART55" s="12"/>
      <c r="ARU55" s="12"/>
      <c r="ARV55" s="12"/>
      <c r="ARW55" s="12"/>
      <c r="ARX55" s="12"/>
      <c r="ARY55" s="12"/>
      <c r="ARZ55" s="12"/>
      <c r="ASA55" s="12"/>
      <c r="ASB55" s="12"/>
      <c r="ASC55" s="12"/>
      <c r="ASD55" s="12"/>
      <c r="ASE55" s="12"/>
      <c r="ASF55" s="12"/>
      <c r="ASG55" s="12"/>
      <c r="ASH55" s="12"/>
      <c r="ASI55" s="12"/>
      <c r="ASJ55" s="12"/>
      <c r="ASK55" s="12"/>
      <c r="ASL55" s="12"/>
      <c r="ASM55" s="12"/>
      <c r="ASN55" s="12"/>
      <c r="ASO55" s="12"/>
      <c r="ASP55" s="12"/>
      <c r="ASQ55" s="12"/>
      <c r="ASR55" s="12"/>
      <c r="ASS55" s="12"/>
      <c r="AST55" s="12"/>
      <c r="ASU55" s="12"/>
      <c r="ASV55" s="12"/>
      <c r="ASW55" s="12"/>
      <c r="ASX55" s="12"/>
      <c r="ASY55" s="12"/>
      <c r="ASZ55" s="12"/>
      <c r="ATA55" s="12"/>
      <c r="ATB55" s="12"/>
      <c r="ATC55" s="12"/>
      <c r="ATD55" s="12"/>
      <c r="ATE55" s="12"/>
      <c r="ATF55" s="12"/>
      <c r="ATG55" s="12"/>
      <c r="ATH55" s="12"/>
      <c r="ATI55" s="12"/>
      <c r="ATJ55" s="12"/>
      <c r="ATK55" s="12"/>
      <c r="ATL55" s="12"/>
      <c r="ATM55" s="12"/>
      <c r="ATN55" s="12"/>
      <c r="ATO55" s="12"/>
      <c r="ATP55" s="12"/>
      <c r="ATQ55" s="12"/>
      <c r="ATR55" s="12"/>
      <c r="ATS55" s="12"/>
      <c r="ATT55" s="12"/>
      <c r="ATU55" s="12"/>
      <c r="ATV55" s="12"/>
      <c r="ATW55" s="12"/>
      <c r="ATX55" s="12"/>
      <c r="ATY55" s="12"/>
      <c r="ATZ55" s="12"/>
      <c r="AUA55" s="12"/>
      <c r="AUB55" s="12"/>
      <c r="AUC55" s="12"/>
      <c r="AUD55" s="12"/>
      <c r="AUE55" s="12"/>
      <c r="AUF55" s="12"/>
      <c r="AUG55" s="12"/>
      <c r="AUH55" s="12"/>
      <c r="AUI55" s="12"/>
      <c r="AUJ55" s="12"/>
      <c r="AUK55" s="12"/>
      <c r="AUL55" s="12"/>
      <c r="AUM55" s="12"/>
      <c r="AUN55" s="12"/>
      <c r="AUO55" s="12"/>
      <c r="AUP55" s="12"/>
      <c r="AUQ55" s="12"/>
      <c r="AUR55" s="12"/>
      <c r="AUS55" s="12"/>
      <c r="AUT55" s="12"/>
      <c r="AUU55" s="12"/>
      <c r="AUV55" s="12"/>
      <c r="AUW55" s="12"/>
      <c r="AUX55" s="12"/>
      <c r="AUY55" s="12"/>
      <c r="AUZ55" s="12"/>
      <c r="AVA55" s="12"/>
      <c r="AVB55" s="12"/>
      <c r="AVC55" s="12"/>
      <c r="AVD55" s="12"/>
      <c r="AVE55" s="12"/>
      <c r="AVF55" s="12"/>
      <c r="AVG55" s="12"/>
      <c r="AVH55" s="12"/>
      <c r="AVI55" s="12"/>
      <c r="AVJ55" s="12"/>
      <c r="AVK55" s="12"/>
      <c r="AVL55" s="12"/>
      <c r="AVM55" s="12"/>
      <c r="AVN55" s="12"/>
      <c r="AVO55" s="12"/>
      <c r="AVP55" s="12"/>
      <c r="AVQ55" s="12"/>
      <c r="AVR55" s="12"/>
      <c r="AVS55" s="12"/>
      <c r="AVT55" s="12"/>
      <c r="AVU55" s="12"/>
      <c r="AVV55" s="12"/>
      <c r="AVW55" s="12"/>
      <c r="AVX55" s="12"/>
      <c r="AVY55" s="12"/>
      <c r="AVZ55" s="12"/>
      <c r="AWA55" s="12"/>
      <c r="AWB55" s="12"/>
      <c r="AWC55" s="12"/>
      <c r="AWD55" s="12"/>
      <c r="AWE55" s="12"/>
      <c r="AWF55" s="12"/>
      <c r="AWG55" s="12"/>
      <c r="AWH55" s="12"/>
      <c r="AWI55" s="12"/>
      <c r="AWJ55" s="12"/>
      <c r="AWK55" s="12"/>
      <c r="AWL55" s="12"/>
      <c r="AWM55" s="12"/>
      <c r="AWN55" s="12"/>
      <c r="AWO55" s="12"/>
      <c r="AWP55" s="12"/>
      <c r="AWQ55" s="12"/>
      <c r="AWR55" s="12"/>
      <c r="AWS55" s="12"/>
      <c r="AWT55" s="12"/>
      <c r="AWU55" s="12"/>
      <c r="AWV55" s="12"/>
      <c r="AWW55" s="12"/>
      <c r="AWX55" s="12"/>
      <c r="AWY55" s="12"/>
      <c r="AWZ55" s="12"/>
      <c r="AXA55" s="12"/>
      <c r="AXB55" s="12"/>
      <c r="AXC55" s="12"/>
      <c r="AXD55" s="12"/>
      <c r="AXE55" s="12"/>
      <c r="AXF55" s="12"/>
      <c r="AXG55" s="12"/>
      <c r="AXH55" s="12"/>
      <c r="AXI55" s="12"/>
      <c r="AXJ55" s="12"/>
      <c r="AXK55" s="12"/>
      <c r="AXL55" s="12"/>
      <c r="AXM55" s="12"/>
      <c r="AXN55" s="12"/>
      <c r="AXO55" s="12"/>
      <c r="AXP55" s="12"/>
      <c r="AXQ55" s="12"/>
      <c r="AXR55" s="12"/>
      <c r="AXS55" s="12"/>
      <c r="AXT55" s="12"/>
      <c r="AXU55" s="12"/>
      <c r="AXV55" s="12"/>
      <c r="AXW55" s="12"/>
      <c r="AXX55" s="12"/>
      <c r="AXY55" s="12"/>
      <c r="AXZ55" s="12"/>
      <c r="AYA55" s="12"/>
      <c r="AYB55" s="12"/>
      <c r="AYC55" s="12"/>
      <c r="AYD55" s="12"/>
      <c r="AYE55" s="12"/>
      <c r="AYF55" s="12"/>
      <c r="AYG55" s="12"/>
      <c r="AYH55" s="12"/>
      <c r="AYI55" s="12"/>
      <c r="AYJ55" s="12"/>
      <c r="AYK55" s="12"/>
      <c r="AYL55" s="12"/>
      <c r="AYM55" s="12"/>
      <c r="AYN55" s="12"/>
      <c r="AYO55" s="12"/>
      <c r="AYP55" s="12"/>
      <c r="AYQ55" s="12"/>
      <c r="AYR55" s="12"/>
      <c r="AYS55" s="12"/>
      <c r="AYT55" s="12"/>
      <c r="AYU55" s="12"/>
      <c r="AYV55" s="12"/>
      <c r="AYW55" s="12"/>
      <c r="AYX55" s="12"/>
      <c r="AYY55" s="12"/>
      <c r="AYZ55" s="12"/>
      <c r="AZA55" s="12"/>
      <c r="AZB55" s="12"/>
      <c r="AZC55" s="12"/>
      <c r="AZD55" s="12"/>
      <c r="AZE55" s="12"/>
      <c r="AZF55" s="12"/>
      <c r="AZG55" s="12"/>
      <c r="AZH55" s="12"/>
      <c r="AZI55" s="12"/>
      <c r="AZJ55" s="12"/>
      <c r="AZK55" s="12"/>
      <c r="AZL55" s="12"/>
      <c r="AZM55" s="12"/>
      <c r="AZN55" s="12"/>
      <c r="AZO55" s="12"/>
      <c r="AZP55" s="12"/>
      <c r="AZQ55" s="12"/>
      <c r="AZR55" s="12"/>
      <c r="AZS55" s="12"/>
      <c r="AZT55" s="12"/>
      <c r="AZU55" s="12"/>
      <c r="AZV55" s="12"/>
      <c r="AZW55" s="12"/>
      <c r="AZX55" s="12"/>
      <c r="AZY55" s="12"/>
      <c r="AZZ55" s="12"/>
      <c r="BAA55" s="12"/>
      <c r="BAB55" s="12"/>
      <c r="BAC55" s="12"/>
      <c r="BAD55" s="12"/>
      <c r="BAE55" s="12"/>
      <c r="BAF55" s="12"/>
      <c r="BAG55" s="12"/>
      <c r="BAH55" s="12"/>
      <c r="BAI55" s="12"/>
      <c r="BAJ55" s="12"/>
      <c r="BAK55" s="12"/>
      <c r="BAL55" s="12"/>
      <c r="BAM55" s="12"/>
      <c r="BAN55" s="12"/>
      <c r="BAO55" s="12"/>
      <c r="BAP55" s="12"/>
      <c r="BAQ55" s="12"/>
      <c r="BAR55" s="12"/>
      <c r="BAS55" s="12"/>
      <c r="BAT55" s="12"/>
      <c r="BAU55" s="12"/>
      <c r="BAV55" s="12"/>
      <c r="BAW55" s="12"/>
      <c r="BAX55" s="12"/>
      <c r="BAY55" s="12"/>
      <c r="BAZ55" s="12"/>
      <c r="BBA55" s="12"/>
      <c r="BBB55" s="12"/>
      <c r="BBC55" s="12"/>
      <c r="BBD55" s="12"/>
      <c r="BBE55" s="12"/>
      <c r="BBF55" s="12"/>
      <c r="BBG55" s="12"/>
      <c r="BBH55" s="12"/>
      <c r="BBI55" s="12"/>
      <c r="BBJ55" s="12"/>
      <c r="BBK55" s="12"/>
      <c r="BBL55" s="12"/>
      <c r="BBM55" s="12"/>
      <c r="BBN55" s="12"/>
      <c r="BBO55" s="12"/>
      <c r="BBP55" s="12"/>
      <c r="BBQ55" s="12"/>
      <c r="BBR55" s="12"/>
      <c r="BBS55" s="12"/>
      <c r="BBT55" s="12"/>
      <c r="BBU55" s="12"/>
      <c r="BBV55" s="12"/>
      <c r="BBW55" s="12"/>
      <c r="BBX55" s="12"/>
      <c r="BBY55" s="12"/>
      <c r="BBZ55" s="12"/>
      <c r="BCA55" s="12"/>
      <c r="BCB55" s="12"/>
      <c r="BCC55" s="12"/>
      <c r="BCD55" s="12"/>
      <c r="BCE55" s="12"/>
      <c r="BCF55" s="12"/>
      <c r="BCG55" s="12"/>
      <c r="BCH55" s="12"/>
      <c r="BCI55" s="12"/>
      <c r="BCJ55" s="12"/>
      <c r="BCK55" s="12"/>
      <c r="BCL55" s="12"/>
      <c r="BCM55" s="12"/>
      <c r="BCN55" s="12"/>
      <c r="BCO55" s="12"/>
      <c r="BCP55" s="12"/>
      <c r="BCQ55" s="12"/>
      <c r="BCR55" s="12"/>
      <c r="BCS55" s="12"/>
      <c r="BCT55" s="12"/>
      <c r="BCU55" s="12"/>
      <c r="BCV55" s="12"/>
      <c r="BCW55" s="12"/>
      <c r="BCX55" s="12"/>
      <c r="BCY55" s="12"/>
      <c r="BCZ55" s="12"/>
      <c r="BDA55" s="12"/>
      <c r="BDB55" s="12"/>
      <c r="BDC55" s="12"/>
      <c r="BDD55" s="12"/>
      <c r="BDE55" s="12"/>
      <c r="BDF55" s="12"/>
      <c r="BDG55" s="12"/>
      <c r="BDH55" s="12"/>
      <c r="BDI55" s="12"/>
      <c r="BDJ55" s="12"/>
      <c r="BDK55" s="12"/>
      <c r="BDL55" s="12"/>
      <c r="BDM55" s="12"/>
      <c r="BDN55" s="12"/>
      <c r="BDO55" s="12"/>
      <c r="BDP55" s="12"/>
      <c r="BDQ55" s="12"/>
      <c r="BDR55" s="12"/>
      <c r="BDS55" s="12"/>
      <c r="BDT55" s="12"/>
      <c r="BDU55" s="12"/>
      <c r="BDV55" s="12"/>
      <c r="BDW55" s="12"/>
      <c r="BDX55" s="12"/>
      <c r="BDY55" s="12"/>
      <c r="BDZ55" s="12"/>
      <c r="BEA55" s="12"/>
      <c r="BEB55" s="12"/>
      <c r="BEC55" s="12"/>
      <c r="BED55" s="12"/>
      <c r="BEE55" s="12"/>
      <c r="BEF55" s="12"/>
      <c r="BEG55" s="12"/>
      <c r="BEH55" s="12"/>
      <c r="BEI55" s="12"/>
      <c r="BEJ55" s="12"/>
      <c r="BEK55" s="12"/>
      <c r="BEL55" s="12"/>
      <c r="BEM55" s="12"/>
      <c r="BEN55" s="12"/>
      <c r="BEO55" s="12"/>
      <c r="BEP55" s="12"/>
      <c r="BEQ55" s="12"/>
      <c r="BER55" s="12"/>
      <c r="BES55" s="12"/>
      <c r="BET55" s="12"/>
      <c r="BEU55" s="12"/>
      <c r="BEV55" s="12"/>
      <c r="BEW55" s="12"/>
      <c r="BEX55" s="12"/>
      <c r="BEY55" s="12"/>
      <c r="BEZ55" s="12"/>
      <c r="BFA55" s="12"/>
      <c r="BFB55" s="12"/>
      <c r="BFC55" s="12"/>
      <c r="BFD55" s="12"/>
      <c r="BFE55" s="12"/>
      <c r="BFF55" s="12"/>
      <c r="BFG55" s="12"/>
      <c r="BFH55" s="12"/>
      <c r="BFI55" s="12"/>
      <c r="BFJ55" s="12"/>
      <c r="BFK55" s="12"/>
      <c r="BFL55" s="12"/>
      <c r="BFM55" s="12"/>
      <c r="BFN55" s="12"/>
      <c r="BFO55" s="12"/>
      <c r="BFP55" s="12"/>
      <c r="BFQ55" s="12"/>
      <c r="BFR55" s="12"/>
      <c r="BFS55" s="12"/>
      <c r="BFT55" s="12"/>
      <c r="BFU55" s="12"/>
      <c r="BFV55" s="12"/>
      <c r="BFW55" s="12"/>
      <c r="BFX55" s="12"/>
      <c r="BFY55" s="12"/>
      <c r="BFZ55" s="12"/>
      <c r="BGA55" s="12"/>
      <c r="BGB55" s="12"/>
      <c r="BGC55" s="12"/>
      <c r="BGD55" s="12"/>
      <c r="BGE55" s="12"/>
      <c r="BGF55" s="12"/>
      <c r="BGG55" s="12"/>
      <c r="BGH55" s="12"/>
      <c r="BGI55" s="12"/>
      <c r="BGJ55" s="12"/>
      <c r="BGK55" s="12"/>
      <c r="BGL55" s="12"/>
      <c r="BGM55" s="12"/>
      <c r="BGN55" s="12"/>
      <c r="BGO55" s="12"/>
      <c r="BGP55" s="12"/>
      <c r="BGQ55" s="12"/>
      <c r="BGR55" s="12"/>
      <c r="BGS55" s="12"/>
      <c r="BGT55" s="12"/>
      <c r="BGU55" s="12"/>
      <c r="BGV55" s="12"/>
      <c r="BGW55" s="12"/>
      <c r="BGX55" s="12"/>
      <c r="BGY55" s="12"/>
      <c r="BGZ55" s="12"/>
      <c r="BHA55" s="12"/>
      <c r="BHB55" s="12"/>
      <c r="BHC55" s="12"/>
      <c r="BHD55" s="12"/>
      <c r="BHE55" s="12"/>
      <c r="BHF55" s="12"/>
      <c r="BHG55" s="12"/>
      <c r="BHH55" s="12"/>
      <c r="BHI55" s="12"/>
      <c r="BHJ55" s="12"/>
      <c r="BHK55" s="12"/>
      <c r="BHL55" s="12"/>
      <c r="BHM55" s="12"/>
      <c r="BHN55" s="12"/>
      <c r="BHO55" s="12"/>
      <c r="BHP55" s="12"/>
      <c r="BHQ55" s="12"/>
      <c r="BHR55" s="12"/>
      <c r="BHS55" s="12"/>
      <c r="BHT55" s="12"/>
      <c r="BHU55" s="12"/>
      <c r="BHV55" s="12"/>
      <c r="BHW55" s="12"/>
      <c r="BHX55" s="12"/>
      <c r="BHY55" s="12"/>
      <c r="BHZ55" s="12"/>
      <c r="BIA55" s="12"/>
      <c r="BIB55" s="12"/>
      <c r="BIC55" s="12"/>
      <c r="BID55" s="12"/>
      <c r="BIE55" s="12"/>
      <c r="BIF55" s="12"/>
      <c r="BIG55" s="12"/>
      <c r="BIH55" s="12"/>
      <c r="BII55" s="12"/>
      <c r="BIJ55" s="12"/>
      <c r="BIK55" s="12"/>
      <c r="BIL55" s="12"/>
      <c r="BIM55" s="12"/>
      <c r="BIN55" s="12"/>
      <c r="BIO55" s="12"/>
      <c r="BIP55" s="12"/>
      <c r="BIQ55" s="12"/>
      <c r="BIR55" s="12"/>
      <c r="BIS55" s="12"/>
      <c r="BIT55" s="12"/>
      <c r="BIU55" s="12"/>
      <c r="BIV55" s="12"/>
      <c r="BIW55" s="12"/>
      <c r="BIX55" s="12"/>
      <c r="BIY55" s="12"/>
      <c r="BIZ55" s="12"/>
      <c r="BJA55" s="12"/>
      <c r="BJB55" s="12"/>
      <c r="BJC55" s="12"/>
      <c r="BJD55" s="12"/>
      <c r="BJE55" s="12"/>
      <c r="BJF55" s="12"/>
      <c r="BJG55" s="12"/>
      <c r="BJH55" s="12"/>
      <c r="BJI55" s="12"/>
      <c r="BJJ55" s="12"/>
      <c r="BJK55" s="12"/>
      <c r="BJL55" s="12"/>
      <c r="BJM55" s="12"/>
      <c r="BJN55" s="12"/>
      <c r="BJO55" s="12"/>
      <c r="BJP55" s="12"/>
      <c r="BJQ55" s="12"/>
      <c r="BJR55" s="12"/>
      <c r="BJS55" s="12"/>
      <c r="BJT55" s="12"/>
      <c r="BJU55" s="12"/>
      <c r="BJV55" s="12"/>
      <c r="BJW55" s="12"/>
      <c r="BJX55" s="12"/>
      <c r="BJY55" s="12"/>
      <c r="BJZ55" s="12"/>
      <c r="BKA55" s="12"/>
      <c r="BKB55" s="12"/>
      <c r="BKC55" s="12"/>
      <c r="BKD55" s="12"/>
      <c r="BKE55" s="12"/>
      <c r="BKF55" s="12"/>
      <c r="BKG55" s="12"/>
      <c r="BKH55" s="12"/>
      <c r="BKI55" s="12"/>
      <c r="BKJ55" s="12"/>
      <c r="BKK55" s="12"/>
      <c r="BKL55" s="12"/>
      <c r="BKM55" s="12"/>
      <c r="BKN55" s="12"/>
      <c r="BKO55" s="12"/>
      <c r="BKP55" s="12"/>
      <c r="BKQ55" s="12"/>
      <c r="BKR55" s="12"/>
      <c r="BKS55" s="12"/>
      <c r="BKT55" s="12"/>
      <c r="BKU55" s="12"/>
      <c r="BKV55" s="12"/>
      <c r="BKW55" s="12"/>
      <c r="BKX55" s="12"/>
      <c r="BKY55" s="12"/>
      <c r="BKZ55" s="12"/>
      <c r="BLA55" s="12"/>
      <c r="BLB55" s="12"/>
      <c r="BLC55" s="12"/>
      <c r="BLD55" s="12"/>
      <c r="BLE55" s="12"/>
      <c r="BLF55" s="12"/>
      <c r="BLG55" s="12"/>
      <c r="BLH55" s="12"/>
      <c r="BLI55" s="12"/>
      <c r="BLJ55" s="12"/>
      <c r="BLK55" s="12"/>
      <c r="BLL55" s="12"/>
      <c r="BLM55" s="12"/>
      <c r="BLN55" s="12"/>
      <c r="BLO55" s="12"/>
      <c r="BLP55" s="12"/>
      <c r="BLQ55" s="12"/>
      <c r="BLR55" s="12"/>
      <c r="BLS55" s="12"/>
      <c r="BLT55" s="12"/>
      <c r="BLU55" s="12"/>
      <c r="BLV55" s="12"/>
      <c r="BLW55" s="12"/>
      <c r="BLX55" s="12"/>
      <c r="BLY55" s="12"/>
      <c r="BLZ55" s="12"/>
      <c r="BMA55" s="12"/>
      <c r="BMB55" s="12"/>
      <c r="BMC55" s="12"/>
      <c r="BMD55" s="12"/>
      <c r="BME55" s="12"/>
      <c r="BMF55" s="12"/>
      <c r="BMG55" s="12"/>
      <c r="BMH55" s="12"/>
      <c r="BMI55" s="12"/>
      <c r="BMJ55" s="12"/>
      <c r="BMK55" s="12"/>
      <c r="BML55" s="12"/>
      <c r="BMM55" s="12"/>
      <c r="BMN55" s="12"/>
      <c r="BMO55" s="12"/>
      <c r="BMP55" s="12"/>
      <c r="BMQ55" s="12"/>
      <c r="BMR55" s="12"/>
      <c r="BMS55" s="12"/>
      <c r="BMT55" s="12"/>
      <c r="BMU55" s="12"/>
      <c r="BMV55" s="12"/>
      <c r="BMW55" s="12"/>
      <c r="BMX55" s="12"/>
      <c r="BMY55" s="12"/>
      <c r="BMZ55" s="12"/>
      <c r="BNA55" s="12"/>
      <c r="BNB55" s="12"/>
      <c r="BNC55" s="12"/>
      <c r="BND55" s="12"/>
      <c r="BNE55" s="12"/>
      <c r="BNF55" s="12"/>
      <c r="BNG55" s="12"/>
      <c r="BNH55" s="12"/>
      <c r="BNI55" s="12"/>
      <c r="BNJ55" s="12"/>
      <c r="BNK55" s="12"/>
      <c r="BNL55" s="12"/>
      <c r="BNM55" s="12"/>
      <c r="BNN55" s="12"/>
      <c r="BNO55" s="12"/>
      <c r="BNP55" s="12"/>
      <c r="BNQ55" s="12"/>
      <c r="BNR55" s="12"/>
      <c r="BNS55" s="12"/>
      <c r="BNT55" s="12"/>
      <c r="BNU55" s="12"/>
      <c r="BNV55" s="12"/>
      <c r="BNW55" s="12"/>
      <c r="BNX55" s="12"/>
      <c r="BNY55" s="12"/>
      <c r="BNZ55" s="12"/>
      <c r="BOA55" s="12"/>
      <c r="BOB55" s="12"/>
      <c r="BOC55" s="12"/>
      <c r="BOD55" s="12"/>
      <c r="BOE55" s="12"/>
      <c r="BOF55" s="12"/>
      <c r="BOG55" s="12"/>
      <c r="BOH55" s="12"/>
      <c r="BOI55" s="12"/>
      <c r="BOJ55" s="12"/>
      <c r="BOK55" s="12"/>
      <c r="BOL55" s="12"/>
      <c r="BOM55" s="12"/>
      <c r="BON55" s="12"/>
      <c r="BOO55" s="12"/>
      <c r="BOP55" s="12"/>
      <c r="BOQ55" s="12"/>
      <c r="BOR55" s="12"/>
      <c r="BOS55" s="12"/>
      <c r="BOT55" s="12"/>
      <c r="BOU55" s="12"/>
      <c r="BOV55" s="12"/>
      <c r="BOW55" s="12"/>
      <c r="BOX55" s="12"/>
      <c r="BOY55" s="12"/>
      <c r="BOZ55" s="12"/>
      <c r="BPA55" s="12"/>
      <c r="BPB55" s="12"/>
      <c r="BPC55" s="12"/>
      <c r="BPD55" s="12"/>
      <c r="BPE55" s="12"/>
      <c r="BPF55" s="12"/>
      <c r="BPG55" s="12"/>
      <c r="BPH55" s="12"/>
      <c r="BPI55" s="12"/>
      <c r="BPJ55" s="12"/>
      <c r="BPK55" s="12"/>
      <c r="BPL55" s="12"/>
      <c r="BPM55" s="12"/>
      <c r="BPN55" s="12"/>
      <c r="BPO55" s="12"/>
      <c r="BPP55" s="12"/>
      <c r="BPQ55" s="12"/>
      <c r="BPR55" s="12"/>
      <c r="BPS55" s="12"/>
      <c r="BPT55" s="12"/>
      <c r="BPU55" s="12"/>
      <c r="BPV55" s="12"/>
      <c r="BPW55" s="12"/>
      <c r="BPX55" s="12"/>
      <c r="BPY55" s="12"/>
      <c r="BPZ55" s="12"/>
      <c r="BQA55" s="12"/>
      <c r="BQB55" s="12"/>
      <c r="BQC55" s="12"/>
      <c r="BQD55" s="12"/>
      <c r="BQE55" s="12"/>
      <c r="BQF55" s="12"/>
      <c r="BQG55" s="12"/>
      <c r="BQH55" s="12"/>
      <c r="BQI55" s="12"/>
      <c r="BQJ55" s="12"/>
      <c r="BQK55" s="12"/>
      <c r="BQL55" s="12"/>
      <c r="BQM55" s="12"/>
      <c r="BQN55" s="12"/>
      <c r="BQO55" s="12"/>
      <c r="BQP55" s="12"/>
      <c r="BQQ55" s="12"/>
      <c r="BQR55" s="12"/>
      <c r="BQS55" s="12"/>
      <c r="BQT55" s="12"/>
      <c r="BQU55" s="12"/>
      <c r="BQV55" s="12"/>
      <c r="BQW55" s="12"/>
      <c r="BQX55" s="12"/>
      <c r="BQY55" s="12"/>
      <c r="BQZ55" s="12"/>
      <c r="BRA55" s="12"/>
      <c r="BRB55" s="12"/>
      <c r="BRC55" s="12"/>
      <c r="BRD55" s="12"/>
      <c r="BRE55" s="12"/>
      <c r="BRF55" s="12"/>
      <c r="BRG55" s="12"/>
      <c r="BRH55" s="12"/>
      <c r="BRI55" s="12"/>
      <c r="BRJ55" s="12"/>
      <c r="BRK55" s="12"/>
      <c r="BRL55" s="12"/>
      <c r="BRM55" s="12"/>
      <c r="BRN55" s="12"/>
      <c r="BRO55" s="12"/>
      <c r="BRP55" s="12"/>
      <c r="BRQ55" s="12"/>
      <c r="BRR55" s="12"/>
      <c r="BRS55" s="12"/>
      <c r="BRT55" s="12"/>
      <c r="BRU55" s="12"/>
      <c r="BRV55" s="12"/>
      <c r="BRW55" s="12"/>
      <c r="BRX55" s="12"/>
      <c r="BRY55" s="12"/>
      <c r="BRZ55" s="12"/>
      <c r="BSA55" s="12"/>
      <c r="BSB55" s="12"/>
      <c r="BSC55" s="12"/>
      <c r="BSD55" s="12"/>
      <c r="BSE55" s="12"/>
      <c r="BSF55" s="12"/>
      <c r="BSG55" s="12"/>
      <c r="BSH55" s="12"/>
      <c r="BSI55" s="12"/>
      <c r="BSJ55" s="12"/>
      <c r="BSK55" s="12"/>
      <c r="BSL55" s="12"/>
      <c r="BSM55" s="12"/>
      <c r="BSN55" s="12"/>
      <c r="BSO55" s="12"/>
      <c r="BSP55" s="12"/>
      <c r="BSQ55" s="12"/>
      <c r="BSR55" s="12"/>
      <c r="BSS55" s="12"/>
      <c r="BST55" s="12"/>
      <c r="BSU55" s="12"/>
      <c r="BSV55" s="12"/>
      <c r="BSW55" s="12"/>
      <c r="BSX55" s="12"/>
      <c r="BSY55" s="12"/>
      <c r="BSZ55" s="12"/>
      <c r="BTA55" s="12"/>
      <c r="BTB55" s="12"/>
      <c r="BTC55" s="12"/>
      <c r="BTD55" s="12"/>
      <c r="BTE55" s="12"/>
      <c r="BTF55" s="12"/>
      <c r="BTG55" s="12"/>
      <c r="BTH55" s="12"/>
      <c r="BTI55" s="12"/>
      <c r="BTJ55" s="12"/>
      <c r="BTK55" s="12"/>
      <c r="BTL55" s="12"/>
      <c r="BTM55" s="12"/>
      <c r="BTN55" s="12"/>
      <c r="BTO55" s="12"/>
      <c r="BTP55" s="12"/>
      <c r="BTQ55" s="12"/>
      <c r="BTR55" s="12"/>
      <c r="BTS55" s="12"/>
      <c r="BTT55" s="12"/>
      <c r="BTU55" s="12"/>
      <c r="BTV55" s="12"/>
      <c r="BTW55" s="12"/>
      <c r="BTX55" s="12"/>
      <c r="BTY55" s="12"/>
      <c r="BTZ55" s="12"/>
      <c r="BUA55" s="12"/>
      <c r="BUB55" s="12"/>
      <c r="BUC55" s="12"/>
      <c r="BUD55" s="12"/>
      <c r="BUE55" s="12"/>
      <c r="BUF55" s="12"/>
      <c r="BUG55" s="12"/>
      <c r="BUH55" s="12"/>
      <c r="BUI55" s="12"/>
      <c r="BUJ55" s="12"/>
      <c r="BUK55" s="12"/>
      <c r="BUL55" s="12"/>
      <c r="BUM55" s="12"/>
      <c r="BUN55" s="12"/>
      <c r="BUO55" s="12"/>
      <c r="BUP55" s="12"/>
      <c r="BUQ55" s="12"/>
      <c r="BUR55" s="12"/>
      <c r="BUS55" s="12"/>
      <c r="BUT55" s="12"/>
      <c r="BUU55" s="12"/>
      <c r="BUV55" s="12"/>
      <c r="BUW55" s="12"/>
      <c r="BUX55" s="12"/>
      <c r="BUY55" s="12"/>
      <c r="BUZ55" s="12"/>
      <c r="BVA55" s="12"/>
      <c r="BVB55" s="12"/>
      <c r="BVC55" s="12"/>
      <c r="BVD55" s="12"/>
      <c r="BVE55" s="12"/>
      <c r="BVF55" s="12"/>
      <c r="BVG55" s="12"/>
      <c r="BVH55" s="12"/>
      <c r="BVI55" s="12"/>
      <c r="BVJ55" s="12"/>
      <c r="BVK55" s="12"/>
      <c r="BVL55" s="12"/>
      <c r="BVM55" s="12"/>
      <c r="BVN55" s="12"/>
      <c r="BVO55" s="12"/>
      <c r="BVP55" s="12"/>
      <c r="BVQ55" s="12"/>
      <c r="BVR55" s="12"/>
      <c r="BVS55" s="12"/>
      <c r="BVT55" s="12"/>
      <c r="BVU55" s="12"/>
      <c r="BVV55" s="12"/>
      <c r="BVW55" s="12"/>
      <c r="BVX55" s="12"/>
      <c r="BVY55" s="12"/>
      <c r="BVZ55" s="12"/>
      <c r="BWA55" s="12"/>
      <c r="BWB55" s="12"/>
      <c r="BWC55" s="12"/>
      <c r="BWD55" s="12"/>
      <c r="BWE55" s="12"/>
      <c r="BWF55" s="12"/>
      <c r="BWG55" s="12"/>
      <c r="BWH55" s="12"/>
      <c r="BWI55" s="12"/>
      <c r="BWJ55" s="12"/>
      <c r="BWK55" s="12"/>
      <c r="BWL55" s="12"/>
      <c r="BWM55" s="12"/>
      <c r="BWN55" s="12"/>
      <c r="BWO55" s="12"/>
      <c r="BWP55" s="12"/>
      <c r="BWQ55" s="12"/>
      <c r="BWR55" s="12"/>
      <c r="BWS55" s="12"/>
      <c r="BWT55" s="12"/>
      <c r="BWU55" s="12"/>
      <c r="BWV55" s="12"/>
      <c r="BWW55" s="12"/>
      <c r="BWX55" s="12"/>
      <c r="BWY55" s="12"/>
      <c r="BWZ55" s="12"/>
      <c r="BXA55" s="12"/>
      <c r="BXB55" s="12"/>
      <c r="BXC55" s="12"/>
      <c r="BXD55" s="12"/>
      <c r="BXE55" s="12"/>
      <c r="BXF55" s="12"/>
      <c r="BXG55" s="12"/>
      <c r="BXH55" s="12"/>
      <c r="BXI55" s="12"/>
      <c r="BXJ55" s="12"/>
      <c r="BXK55" s="12"/>
      <c r="BXL55" s="12"/>
      <c r="BXM55" s="12"/>
      <c r="BXN55" s="12"/>
      <c r="BXO55" s="12"/>
      <c r="BXP55" s="12"/>
      <c r="BXQ55" s="12"/>
      <c r="BXR55" s="12"/>
      <c r="BXS55" s="12"/>
      <c r="BXT55" s="12"/>
      <c r="BXU55" s="12"/>
      <c r="BXV55" s="12"/>
      <c r="BXW55" s="12"/>
      <c r="BXX55" s="12"/>
      <c r="BXY55" s="12"/>
      <c r="BXZ55" s="12"/>
      <c r="BYA55" s="12"/>
      <c r="BYB55" s="12"/>
      <c r="BYC55" s="12"/>
      <c r="BYD55" s="12"/>
      <c r="BYE55" s="12"/>
      <c r="BYF55" s="12"/>
      <c r="BYG55" s="12"/>
      <c r="BYH55" s="12"/>
      <c r="BYI55" s="12"/>
      <c r="BYJ55" s="12"/>
      <c r="BYK55" s="12"/>
      <c r="BYL55" s="12"/>
      <c r="BYM55" s="12"/>
      <c r="BYN55" s="12"/>
      <c r="BYO55" s="12"/>
      <c r="BYP55" s="12"/>
      <c r="BYQ55" s="12"/>
      <c r="BYR55" s="12"/>
      <c r="BYS55" s="12"/>
      <c r="BYT55" s="12"/>
      <c r="BYU55" s="12"/>
      <c r="BYV55" s="12"/>
      <c r="BYW55" s="12"/>
      <c r="BYX55" s="12"/>
      <c r="BYY55" s="12"/>
      <c r="BYZ55" s="12"/>
      <c r="BZA55" s="12"/>
      <c r="BZB55" s="12"/>
      <c r="BZC55" s="12"/>
      <c r="BZD55" s="12"/>
      <c r="BZE55" s="12"/>
      <c r="BZF55" s="12"/>
      <c r="BZG55" s="12"/>
      <c r="BZH55" s="12"/>
      <c r="BZI55" s="12"/>
      <c r="BZJ55" s="12"/>
      <c r="BZK55" s="12"/>
      <c r="BZL55" s="12"/>
      <c r="BZM55" s="12"/>
      <c r="BZN55" s="12"/>
      <c r="BZO55" s="12"/>
      <c r="BZP55" s="12"/>
      <c r="BZQ55" s="12"/>
      <c r="BZR55" s="12"/>
      <c r="BZS55" s="12"/>
      <c r="BZT55" s="12"/>
      <c r="BZU55" s="12"/>
      <c r="BZV55" s="12"/>
      <c r="BZW55" s="12"/>
      <c r="BZX55" s="12"/>
      <c r="BZY55" s="12"/>
      <c r="BZZ55" s="12"/>
      <c r="CAA55" s="12"/>
      <c r="CAB55" s="12"/>
      <c r="CAC55" s="12"/>
      <c r="CAD55" s="12"/>
      <c r="CAE55" s="12"/>
      <c r="CAF55" s="12"/>
      <c r="CAG55" s="12"/>
      <c r="CAH55" s="12"/>
      <c r="CAI55" s="12"/>
      <c r="CAJ55" s="12"/>
      <c r="CAK55" s="12"/>
      <c r="CAL55" s="12"/>
      <c r="CAM55" s="12"/>
      <c r="CAN55" s="12"/>
      <c r="CAO55" s="12"/>
      <c r="CAP55" s="12"/>
      <c r="CAQ55" s="12"/>
      <c r="CAR55" s="12"/>
      <c r="CAS55" s="12"/>
      <c r="CAT55" s="12"/>
      <c r="CAU55" s="12"/>
      <c r="CAV55" s="12"/>
      <c r="CAW55" s="12"/>
      <c r="CAX55" s="12"/>
      <c r="CAY55" s="12"/>
      <c r="CAZ55" s="12"/>
      <c r="CBA55" s="12"/>
      <c r="CBB55" s="12"/>
      <c r="CBC55" s="12"/>
      <c r="CBD55" s="12"/>
      <c r="CBE55" s="12"/>
      <c r="CBF55" s="12"/>
      <c r="CBG55" s="12"/>
      <c r="CBH55" s="12"/>
      <c r="CBI55" s="12"/>
      <c r="CBJ55" s="12"/>
      <c r="CBK55" s="12"/>
      <c r="CBL55" s="12"/>
      <c r="CBM55" s="12"/>
      <c r="CBN55" s="12"/>
      <c r="CBO55" s="12"/>
      <c r="CBP55" s="12"/>
      <c r="CBQ55" s="12"/>
      <c r="CBR55" s="12"/>
      <c r="CBS55" s="12"/>
      <c r="CBT55" s="12"/>
      <c r="CBU55" s="12"/>
      <c r="CBV55" s="12"/>
      <c r="CBW55" s="12"/>
      <c r="CBX55" s="12"/>
      <c r="CBY55" s="12"/>
      <c r="CBZ55" s="12"/>
      <c r="CCA55" s="12"/>
      <c r="CCB55" s="12"/>
      <c r="CCC55" s="12"/>
      <c r="CCD55" s="12"/>
      <c r="CCE55" s="12"/>
      <c r="CCF55" s="12"/>
      <c r="CCG55" s="12"/>
      <c r="CCH55" s="12"/>
      <c r="CCI55" s="12"/>
      <c r="CCJ55" s="12"/>
      <c r="CCK55" s="12"/>
      <c r="CCL55" s="12"/>
      <c r="CCM55" s="12"/>
      <c r="CCN55" s="12"/>
      <c r="CCO55" s="12"/>
      <c r="CCP55" s="12"/>
      <c r="CCQ55" s="12"/>
      <c r="CCR55" s="12"/>
      <c r="CCS55" s="12"/>
      <c r="CCT55" s="12"/>
      <c r="CCU55" s="12"/>
      <c r="CCV55" s="12"/>
      <c r="CCW55" s="12"/>
      <c r="CCX55" s="12"/>
      <c r="CCY55" s="12"/>
      <c r="CCZ55" s="12"/>
      <c r="CDA55" s="12"/>
      <c r="CDB55" s="12"/>
      <c r="CDC55" s="12"/>
      <c r="CDD55" s="12"/>
      <c r="CDE55" s="12"/>
      <c r="CDF55" s="12"/>
      <c r="CDG55" s="12"/>
      <c r="CDH55" s="12"/>
      <c r="CDI55" s="12"/>
      <c r="CDJ55" s="12"/>
      <c r="CDK55" s="12"/>
      <c r="CDL55" s="12"/>
      <c r="CDM55" s="12"/>
      <c r="CDN55" s="12"/>
      <c r="CDO55" s="12"/>
      <c r="CDP55" s="12"/>
      <c r="CDQ55" s="12"/>
      <c r="CDR55" s="12"/>
      <c r="CDS55" s="12"/>
      <c r="CDT55" s="12"/>
      <c r="CDU55" s="12"/>
      <c r="CDV55" s="12"/>
      <c r="CDW55" s="12"/>
      <c r="CDX55" s="12"/>
      <c r="CDY55" s="12"/>
      <c r="CDZ55" s="12"/>
      <c r="CEA55" s="12"/>
      <c r="CEB55" s="12"/>
      <c r="CEC55" s="12"/>
      <c r="CED55" s="12"/>
      <c r="CEE55" s="12"/>
      <c r="CEF55" s="12"/>
      <c r="CEG55" s="12"/>
      <c r="CEH55" s="12"/>
      <c r="CEI55" s="12"/>
      <c r="CEJ55" s="12"/>
      <c r="CEK55" s="12"/>
      <c r="CEL55" s="12"/>
      <c r="CEM55" s="12"/>
      <c r="CEN55" s="12"/>
      <c r="CEO55" s="12"/>
      <c r="CEP55" s="12"/>
      <c r="CEQ55" s="12"/>
      <c r="CER55" s="12"/>
      <c r="CES55" s="12"/>
      <c r="CET55" s="12"/>
      <c r="CEU55" s="12"/>
      <c r="CEV55" s="12"/>
      <c r="CEW55" s="12"/>
      <c r="CEX55" s="12"/>
      <c r="CEY55" s="12"/>
      <c r="CEZ55" s="12"/>
      <c r="CFA55" s="12"/>
      <c r="CFB55" s="12"/>
      <c r="CFC55" s="12"/>
      <c r="CFD55" s="12"/>
      <c r="CFE55" s="12"/>
      <c r="CFF55" s="12"/>
      <c r="CFG55" s="12"/>
      <c r="CFH55" s="12"/>
      <c r="CFI55" s="12"/>
      <c r="CFJ55" s="12"/>
      <c r="CFK55" s="12"/>
      <c r="CFL55" s="12"/>
      <c r="CFM55" s="12"/>
      <c r="CFN55" s="12"/>
      <c r="CFO55" s="12"/>
      <c r="CFP55" s="12"/>
      <c r="CFQ55" s="12"/>
      <c r="CFR55" s="12"/>
      <c r="CFS55" s="12"/>
      <c r="CFT55" s="12"/>
      <c r="CFU55" s="12"/>
      <c r="CFV55" s="12"/>
      <c r="CFW55" s="12"/>
      <c r="CFX55" s="12"/>
      <c r="CFY55" s="12"/>
      <c r="CFZ55" s="12"/>
      <c r="CGA55" s="12"/>
      <c r="CGB55" s="12"/>
      <c r="CGC55" s="12"/>
      <c r="CGD55" s="12"/>
      <c r="CGE55" s="12"/>
      <c r="CGF55" s="12"/>
      <c r="CGG55" s="12"/>
      <c r="CGH55" s="12"/>
      <c r="CGI55" s="12"/>
      <c r="CGJ55" s="12"/>
      <c r="CGK55" s="12"/>
      <c r="CGL55" s="12"/>
      <c r="CGM55" s="12"/>
      <c r="CGN55" s="12"/>
      <c r="CGO55" s="12"/>
      <c r="CGP55" s="12"/>
      <c r="CGQ55" s="12"/>
      <c r="CGR55" s="12"/>
      <c r="CGS55" s="12"/>
      <c r="CGT55" s="12"/>
      <c r="CGU55" s="12"/>
      <c r="CGV55" s="12"/>
      <c r="CGW55" s="12"/>
      <c r="CGX55" s="12"/>
      <c r="CGY55" s="12"/>
      <c r="CGZ55" s="12"/>
      <c r="CHA55" s="12"/>
      <c r="CHB55" s="12"/>
      <c r="CHC55" s="12"/>
      <c r="CHD55" s="12"/>
      <c r="CHE55" s="12"/>
      <c r="CHF55" s="12"/>
      <c r="CHG55" s="12"/>
      <c r="CHH55" s="12"/>
      <c r="CHI55" s="12"/>
      <c r="CHJ55" s="12"/>
      <c r="CHK55" s="12"/>
      <c r="CHL55" s="12"/>
      <c r="CHM55" s="12"/>
      <c r="CHN55" s="12"/>
      <c r="CHO55" s="12"/>
      <c r="CHP55" s="12"/>
      <c r="CHQ55" s="12"/>
      <c r="CHR55" s="12"/>
      <c r="CHS55" s="12"/>
      <c r="CHT55" s="12"/>
      <c r="CHU55" s="12"/>
      <c r="CHV55" s="12"/>
      <c r="CHW55" s="12"/>
      <c r="CHX55" s="12"/>
      <c r="CHY55" s="12"/>
      <c r="CHZ55" s="12"/>
      <c r="CIA55" s="12"/>
      <c r="CIB55" s="12"/>
      <c r="CIC55" s="12"/>
      <c r="CID55" s="12"/>
      <c r="CIE55" s="12"/>
      <c r="CIF55" s="12"/>
      <c r="CIG55" s="12"/>
      <c r="CIH55" s="12"/>
      <c r="CII55" s="12"/>
      <c r="CIJ55" s="12"/>
      <c r="CIK55" s="12"/>
      <c r="CIL55" s="12"/>
      <c r="CIM55" s="12"/>
      <c r="CIN55" s="12"/>
      <c r="CIO55" s="12"/>
      <c r="CIP55" s="12"/>
      <c r="CIQ55" s="12"/>
      <c r="CIR55" s="12"/>
      <c r="CIS55" s="12"/>
      <c r="CIT55" s="12"/>
      <c r="CIU55" s="12"/>
      <c r="CIV55" s="12"/>
      <c r="CIW55" s="12"/>
      <c r="CIX55" s="12"/>
      <c r="CIY55" s="12"/>
      <c r="CIZ55" s="12"/>
      <c r="CJA55" s="12"/>
      <c r="CJB55" s="12"/>
      <c r="CJC55" s="12"/>
      <c r="CJD55" s="12"/>
      <c r="CJE55" s="12"/>
      <c r="CJF55" s="12"/>
      <c r="CJG55" s="12"/>
      <c r="CJH55" s="12"/>
      <c r="CJI55" s="12"/>
      <c r="CJJ55" s="12"/>
      <c r="CJK55" s="12"/>
      <c r="CJL55" s="12"/>
      <c r="CJM55" s="12"/>
      <c r="CJN55" s="12"/>
      <c r="CJO55" s="12"/>
      <c r="CJP55" s="12"/>
      <c r="CJQ55" s="12"/>
      <c r="CJR55" s="12"/>
      <c r="CJS55" s="12"/>
      <c r="CJT55" s="12"/>
      <c r="CJU55" s="12"/>
      <c r="CJV55" s="12"/>
      <c r="CJW55" s="12"/>
      <c r="CJX55" s="12"/>
      <c r="CJY55" s="12"/>
      <c r="CJZ55" s="12"/>
      <c r="CKA55" s="12"/>
      <c r="CKB55" s="12"/>
      <c r="CKC55" s="12"/>
      <c r="CKD55" s="12"/>
      <c r="CKE55" s="12"/>
      <c r="CKF55" s="12"/>
      <c r="CKG55" s="12"/>
      <c r="CKH55" s="12"/>
      <c r="CKI55" s="12"/>
      <c r="CKJ55" s="12"/>
      <c r="CKK55" s="12"/>
      <c r="CKL55" s="12"/>
      <c r="CKM55" s="12"/>
      <c r="CKN55" s="12"/>
      <c r="CKO55" s="12"/>
      <c r="CKP55" s="12"/>
      <c r="CKQ55" s="12"/>
      <c r="CKR55" s="12"/>
      <c r="CKS55" s="12"/>
      <c r="CKT55" s="12"/>
      <c r="CKU55" s="12"/>
      <c r="CKV55" s="12"/>
      <c r="CKW55" s="12"/>
      <c r="CKX55" s="12"/>
      <c r="CKY55" s="12"/>
      <c r="CKZ55" s="12"/>
      <c r="CLA55" s="12"/>
      <c r="CLB55" s="12"/>
      <c r="CLC55" s="12"/>
      <c r="CLD55" s="12"/>
      <c r="CLE55" s="12"/>
      <c r="CLF55" s="12"/>
      <c r="CLG55" s="12"/>
      <c r="CLH55" s="12"/>
      <c r="CLI55" s="12"/>
      <c r="CLJ55" s="12"/>
      <c r="CLK55" s="12"/>
      <c r="CLL55" s="12"/>
      <c r="CLM55" s="12"/>
      <c r="CLN55" s="12"/>
      <c r="CLO55" s="12"/>
      <c r="CLP55" s="12"/>
      <c r="CLQ55" s="12"/>
      <c r="CLR55" s="12"/>
      <c r="CLS55" s="12"/>
      <c r="CLT55" s="12"/>
      <c r="CLU55" s="12"/>
      <c r="CLV55" s="12"/>
      <c r="CLW55" s="12"/>
      <c r="CLX55" s="12"/>
      <c r="CLY55" s="12"/>
      <c r="CLZ55" s="12"/>
      <c r="CMA55" s="12"/>
      <c r="CMB55" s="12"/>
      <c r="CMC55" s="12"/>
      <c r="CMD55" s="12"/>
      <c r="CME55" s="12"/>
      <c r="CMF55" s="12"/>
      <c r="CMG55" s="12"/>
      <c r="CMH55" s="12"/>
      <c r="CMI55" s="12"/>
      <c r="CMJ55" s="12"/>
      <c r="CMK55" s="12"/>
      <c r="CML55" s="12"/>
      <c r="CMM55" s="12"/>
      <c r="CMN55" s="12"/>
      <c r="CMO55" s="12"/>
      <c r="CMP55" s="12"/>
      <c r="CMQ55" s="12"/>
      <c r="CMR55" s="12"/>
      <c r="CMS55" s="12"/>
      <c r="CMT55" s="12"/>
      <c r="CMU55" s="12"/>
      <c r="CMV55" s="12"/>
      <c r="CMW55" s="12"/>
      <c r="CMX55" s="12"/>
      <c r="CMY55" s="12"/>
      <c r="CMZ55" s="12"/>
      <c r="CNA55" s="12"/>
      <c r="CNB55" s="12"/>
      <c r="CNC55" s="12"/>
      <c r="CND55" s="12"/>
      <c r="CNE55" s="12"/>
      <c r="CNF55" s="12"/>
      <c r="CNG55" s="12"/>
      <c r="CNH55" s="12"/>
      <c r="CNI55" s="12"/>
      <c r="CNJ55" s="12"/>
      <c r="CNK55" s="12"/>
      <c r="CNL55" s="12"/>
      <c r="CNM55" s="12"/>
      <c r="CNN55" s="12"/>
      <c r="CNO55" s="12"/>
      <c r="CNP55" s="12"/>
      <c r="CNQ55" s="12"/>
      <c r="CNR55" s="12"/>
      <c r="CNS55" s="12"/>
      <c r="CNT55" s="12"/>
      <c r="CNU55" s="12"/>
      <c r="CNV55" s="12"/>
      <c r="CNW55" s="12"/>
      <c r="CNX55" s="12"/>
      <c r="CNY55" s="12"/>
      <c r="CNZ55" s="12"/>
      <c r="COA55" s="12"/>
      <c r="COB55" s="12"/>
      <c r="COC55" s="12"/>
      <c r="COD55" s="12"/>
      <c r="COE55" s="12"/>
      <c r="COF55" s="12"/>
      <c r="COG55" s="12"/>
      <c r="COH55" s="12"/>
      <c r="COI55" s="12"/>
      <c r="COJ55" s="12"/>
      <c r="COK55" s="12"/>
      <c r="COL55" s="12"/>
      <c r="COM55" s="12"/>
      <c r="CON55" s="12"/>
      <c r="COO55" s="12"/>
      <c r="COP55" s="12"/>
      <c r="COQ55" s="12"/>
      <c r="COR55" s="12"/>
      <c r="COS55" s="12"/>
      <c r="COT55" s="12"/>
      <c r="COU55" s="12"/>
      <c r="COV55" s="12"/>
      <c r="COW55" s="12"/>
      <c r="COX55" s="12"/>
      <c r="COY55" s="12"/>
      <c r="COZ55" s="12"/>
      <c r="CPA55" s="12"/>
      <c r="CPB55" s="12"/>
      <c r="CPC55" s="12"/>
      <c r="CPD55" s="12"/>
      <c r="CPE55" s="12"/>
      <c r="CPF55" s="12"/>
      <c r="CPG55" s="12"/>
      <c r="CPH55" s="12"/>
      <c r="CPI55" s="12"/>
      <c r="CPJ55" s="12"/>
      <c r="CPK55" s="12"/>
      <c r="CPL55" s="12"/>
      <c r="CPM55" s="12"/>
      <c r="CPN55" s="12"/>
      <c r="CPO55" s="12"/>
      <c r="CPP55" s="12"/>
      <c r="CPQ55" s="12"/>
      <c r="CPR55" s="12"/>
      <c r="CPS55" s="12"/>
      <c r="CPT55" s="12"/>
      <c r="CPU55" s="12"/>
      <c r="CPV55" s="12"/>
      <c r="CPW55" s="12"/>
      <c r="CPX55" s="12"/>
      <c r="CPY55" s="12"/>
      <c r="CPZ55" s="12"/>
      <c r="CQA55" s="12"/>
      <c r="CQB55" s="12"/>
      <c r="CQC55" s="12"/>
      <c r="CQD55" s="12"/>
      <c r="CQE55" s="12"/>
      <c r="CQF55" s="12"/>
      <c r="CQG55" s="12"/>
      <c r="CQH55" s="12"/>
      <c r="CQI55" s="12"/>
      <c r="CQJ55" s="12"/>
      <c r="CQK55" s="12"/>
      <c r="CQL55" s="12"/>
      <c r="CQM55" s="12"/>
      <c r="CQN55" s="12"/>
      <c r="CQO55" s="12"/>
      <c r="CQP55" s="12"/>
      <c r="CQQ55" s="12"/>
      <c r="CQR55" s="12"/>
      <c r="CQS55" s="12"/>
      <c r="CQT55" s="12"/>
      <c r="CQU55" s="12"/>
      <c r="CQV55" s="12"/>
      <c r="CQW55" s="12"/>
      <c r="CQX55" s="12"/>
      <c r="CQY55" s="12"/>
      <c r="CQZ55" s="12"/>
      <c r="CRA55" s="12"/>
      <c r="CRB55" s="12"/>
      <c r="CRC55" s="12"/>
      <c r="CRD55" s="12"/>
      <c r="CRE55" s="12"/>
      <c r="CRF55" s="12"/>
      <c r="CRG55" s="12"/>
      <c r="CRH55" s="12"/>
      <c r="CRI55" s="12"/>
      <c r="CRJ55" s="12"/>
      <c r="CRK55" s="12"/>
      <c r="CRL55" s="12"/>
      <c r="CRM55" s="12"/>
      <c r="CRN55" s="12"/>
      <c r="CRO55" s="12"/>
      <c r="CRP55" s="12"/>
      <c r="CRQ55" s="12"/>
      <c r="CRR55" s="12"/>
      <c r="CRS55" s="12"/>
      <c r="CRT55" s="12"/>
      <c r="CRU55" s="12"/>
      <c r="CRV55" s="12"/>
      <c r="CRW55" s="12"/>
      <c r="CRX55" s="12"/>
      <c r="CRY55" s="12"/>
      <c r="CRZ55" s="12"/>
      <c r="CSA55" s="12"/>
      <c r="CSB55" s="12"/>
      <c r="CSC55" s="12"/>
      <c r="CSD55" s="12"/>
      <c r="CSE55" s="12"/>
      <c r="CSF55" s="12"/>
      <c r="CSG55" s="12"/>
      <c r="CSH55" s="12"/>
      <c r="CSI55" s="12"/>
      <c r="CSJ55" s="12"/>
      <c r="CSK55" s="12"/>
      <c r="CSL55" s="12"/>
      <c r="CSM55" s="12"/>
      <c r="CSN55" s="12"/>
      <c r="CSO55" s="12"/>
      <c r="CSP55" s="12"/>
      <c r="CSQ55" s="12"/>
      <c r="CSR55" s="12"/>
      <c r="CSS55" s="12"/>
      <c r="CST55" s="12"/>
      <c r="CSU55" s="12"/>
      <c r="CSV55" s="12"/>
      <c r="CSW55" s="12"/>
      <c r="CSX55" s="12"/>
      <c r="CSY55" s="12"/>
      <c r="CSZ55" s="12"/>
      <c r="CTA55" s="12"/>
      <c r="CTB55" s="12"/>
      <c r="CTC55" s="12"/>
      <c r="CTD55" s="12"/>
      <c r="CTE55" s="12"/>
      <c r="CTF55" s="12"/>
      <c r="CTG55" s="12"/>
      <c r="CTH55" s="12"/>
      <c r="CTI55" s="12"/>
      <c r="CTJ55" s="12"/>
      <c r="CTK55" s="12"/>
      <c r="CTL55" s="12"/>
      <c r="CTM55" s="12"/>
      <c r="CTN55" s="12"/>
      <c r="CTO55" s="12"/>
      <c r="CTP55" s="12"/>
      <c r="CTQ55" s="12"/>
      <c r="CTR55" s="12"/>
      <c r="CTS55" s="12"/>
      <c r="CTT55" s="12"/>
      <c r="CTU55" s="12"/>
      <c r="CTV55" s="12"/>
      <c r="CTW55" s="12"/>
      <c r="CTX55" s="12"/>
      <c r="CTY55" s="12"/>
      <c r="CTZ55" s="12"/>
      <c r="CUA55" s="12"/>
      <c r="CUB55" s="12"/>
      <c r="CUC55" s="12"/>
      <c r="CUD55" s="12"/>
      <c r="CUE55" s="12"/>
      <c r="CUF55" s="12"/>
      <c r="CUG55" s="12"/>
      <c r="CUH55" s="12"/>
      <c r="CUI55" s="12"/>
      <c r="CUJ55" s="12"/>
      <c r="CUK55" s="12"/>
      <c r="CUL55" s="12"/>
      <c r="CUM55" s="12"/>
      <c r="CUN55" s="12"/>
      <c r="CUO55" s="12"/>
      <c r="CUP55" s="12"/>
      <c r="CUQ55" s="12"/>
      <c r="CUR55" s="12"/>
      <c r="CUS55" s="12"/>
      <c r="CUT55" s="12"/>
      <c r="CUU55" s="12"/>
      <c r="CUV55" s="12"/>
      <c r="CUW55" s="12"/>
      <c r="CUX55" s="12"/>
      <c r="CUY55" s="12"/>
      <c r="CUZ55" s="12"/>
      <c r="CVA55" s="12"/>
      <c r="CVB55" s="12"/>
      <c r="CVC55" s="12"/>
      <c r="CVD55" s="12"/>
      <c r="CVE55" s="12"/>
      <c r="CVF55" s="12"/>
      <c r="CVG55" s="12"/>
      <c r="CVH55" s="12"/>
      <c r="CVI55" s="12"/>
      <c r="CVJ55" s="12"/>
      <c r="CVK55" s="12"/>
      <c r="CVL55" s="12"/>
      <c r="CVM55" s="12"/>
      <c r="CVN55" s="12"/>
      <c r="CVO55" s="12"/>
      <c r="CVP55" s="12"/>
      <c r="CVQ55" s="12"/>
      <c r="CVR55" s="12"/>
      <c r="CVS55" s="12"/>
      <c r="CVT55" s="12"/>
      <c r="CVU55" s="12"/>
      <c r="CVV55" s="12"/>
      <c r="CVW55" s="12"/>
      <c r="CVX55" s="12"/>
      <c r="CVY55" s="12"/>
      <c r="CVZ55" s="12"/>
      <c r="CWA55" s="12"/>
      <c r="CWB55" s="12"/>
      <c r="CWC55" s="12"/>
      <c r="CWD55" s="12"/>
      <c r="CWE55" s="12"/>
      <c r="CWF55" s="12"/>
      <c r="CWG55" s="12"/>
      <c r="CWH55" s="12"/>
      <c r="CWI55" s="12"/>
      <c r="CWJ55" s="12"/>
      <c r="CWK55" s="12"/>
      <c r="CWL55" s="12"/>
      <c r="CWM55" s="12"/>
      <c r="CWN55" s="12"/>
      <c r="CWO55" s="12"/>
      <c r="CWP55" s="12"/>
      <c r="CWQ55" s="12"/>
      <c r="CWR55" s="12"/>
      <c r="CWS55" s="12"/>
      <c r="CWT55" s="12"/>
      <c r="CWU55" s="12"/>
      <c r="CWV55" s="12"/>
      <c r="CWW55" s="12"/>
      <c r="CWX55" s="12"/>
      <c r="CWY55" s="12"/>
      <c r="CWZ55" s="12"/>
      <c r="CXA55" s="12"/>
      <c r="CXB55" s="12"/>
      <c r="CXC55" s="12"/>
      <c r="CXD55" s="12"/>
      <c r="CXE55" s="12"/>
      <c r="CXF55" s="12"/>
      <c r="CXG55" s="12"/>
      <c r="CXH55" s="12"/>
      <c r="CXI55" s="12"/>
      <c r="CXJ55" s="12"/>
      <c r="CXK55" s="12"/>
      <c r="CXL55" s="12"/>
      <c r="CXM55" s="12"/>
      <c r="CXN55" s="12"/>
      <c r="CXO55" s="12"/>
      <c r="CXP55" s="12"/>
      <c r="CXQ55" s="12"/>
      <c r="CXR55" s="12"/>
      <c r="CXS55" s="12"/>
      <c r="CXT55" s="12"/>
      <c r="CXU55" s="12"/>
      <c r="CXV55" s="12"/>
      <c r="CXW55" s="12"/>
      <c r="CXX55" s="12"/>
      <c r="CXY55" s="12"/>
      <c r="CXZ55" s="12"/>
      <c r="CYA55" s="12"/>
      <c r="CYB55" s="12"/>
      <c r="CYC55" s="12"/>
      <c r="CYD55" s="12"/>
      <c r="CYE55" s="12"/>
      <c r="CYF55" s="12"/>
      <c r="CYG55" s="12"/>
      <c r="CYH55" s="12"/>
      <c r="CYI55" s="12"/>
      <c r="CYJ55" s="12"/>
      <c r="CYK55" s="12"/>
      <c r="CYL55" s="12"/>
      <c r="CYM55" s="12"/>
      <c r="CYN55" s="12"/>
      <c r="CYO55" s="12"/>
      <c r="CYP55" s="12"/>
      <c r="CYQ55" s="12"/>
      <c r="CYR55" s="12"/>
      <c r="CYS55" s="12"/>
      <c r="CYT55" s="12"/>
      <c r="CYU55" s="12"/>
      <c r="CYV55" s="12"/>
      <c r="CYW55" s="12"/>
      <c r="CYX55" s="12"/>
      <c r="CYY55" s="12"/>
      <c r="CYZ55" s="12"/>
      <c r="CZA55" s="12"/>
      <c r="CZB55" s="12"/>
      <c r="CZC55" s="12"/>
      <c r="CZD55" s="12"/>
      <c r="CZE55" s="12"/>
      <c r="CZF55" s="12"/>
      <c r="CZG55" s="12"/>
      <c r="CZH55" s="12"/>
      <c r="CZI55" s="12"/>
      <c r="CZJ55" s="12"/>
      <c r="CZK55" s="12"/>
      <c r="CZL55" s="12"/>
      <c r="CZM55" s="12"/>
      <c r="CZN55" s="12"/>
      <c r="CZO55" s="12"/>
      <c r="CZP55" s="12"/>
      <c r="CZQ55" s="12"/>
      <c r="CZR55" s="12"/>
      <c r="CZS55" s="12"/>
      <c r="CZT55" s="12"/>
      <c r="CZU55" s="12"/>
      <c r="CZV55" s="12"/>
      <c r="CZW55" s="12"/>
      <c r="CZX55" s="12"/>
      <c r="CZY55" s="12"/>
      <c r="CZZ55" s="12"/>
      <c r="DAA55" s="12"/>
      <c r="DAB55" s="12"/>
      <c r="DAC55" s="12"/>
      <c r="DAD55" s="12"/>
      <c r="DAE55" s="12"/>
      <c r="DAF55" s="12"/>
      <c r="DAG55" s="12"/>
      <c r="DAH55" s="12"/>
      <c r="DAI55" s="12"/>
      <c r="DAJ55" s="12"/>
      <c r="DAK55" s="12"/>
      <c r="DAL55" s="12"/>
      <c r="DAM55" s="12"/>
      <c r="DAN55" s="12"/>
      <c r="DAO55" s="12"/>
      <c r="DAP55" s="12"/>
      <c r="DAQ55" s="12"/>
      <c r="DAR55" s="12"/>
      <c r="DAS55" s="12"/>
      <c r="DAT55" s="12"/>
      <c r="DAU55" s="12"/>
      <c r="DAV55" s="12"/>
      <c r="DAW55" s="12"/>
      <c r="DAX55" s="12"/>
      <c r="DAY55" s="12"/>
      <c r="DAZ55" s="12"/>
      <c r="DBA55" s="12"/>
      <c r="DBB55" s="12"/>
      <c r="DBC55" s="12"/>
      <c r="DBD55" s="12"/>
      <c r="DBE55" s="12"/>
      <c r="DBF55" s="12"/>
      <c r="DBG55" s="12"/>
      <c r="DBH55" s="12"/>
      <c r="DBI55" s="12"/>
      <c r="DBJ55" s="12"/>
      <c r="DBK55" s="12"/>
      <c r="DBL55" s="12"/>
      <c r="DBM55" s="12"/>
      <c r="DBN55" s="12"/>
      <c r="DBO55" s="12"/>
      <c r="DBP55" s="12"/>
      <c r="DBQ55" s="12"/>
      <c r="DBR55" s="12"/>
      <c r="DBS55" s="12"/>
      <c r="DBT55" s="12"/>
      <c r="DBU55" s="12"/>
      <c r="DBV55" s="12"/>
      <c r="DBW55" s="12"/>
      <c r="DBX55" s="12"/>
      <c r="DBY55" s="12"/>
      <c r="DBZ55" s="12"/>
      <c r="DCA55" s="12"/>
      <c r="DCB55" s="12"/>
      <c r="DCC55" s="12"/>
      <c r="DCD55" s="12"/>
      <c r="DCE55" s="12"/>
      <c r="DCF55" s="12"/>
      <c r="DCG55" s="12"/>
      <c r="DCH55" s="12"/>
      <c r="DCI55" s="12"/>
      <c r="DCJ55" s="12"/>
      <c r="DCK55" s="12"/>
      <c r="DCL55" s="12"/>
      <c r="DCM55" s="12"/>
      <c r="DCN55" s="12"/>
      <c r="DCO55" s="12"/>
      <c r="DCP55" s="12"/>
      <c r="DCQ55" s="12"/>
      <c r="DCR55" s="12"/>
      <c r="DCS55" s="12"/>
      <c r="DCT55" s="12"/>
      <c r="DCU55" s="12"/>
      <c r="DCV55" s="12"/>
      <c r="DCW55" s="12"/>
      <c r="DCX55" s="12"/>
      <c r="DCY55" s="12"/>
      <c r="DCZ55" s="12"/>
      <c r="DDA55" s="12"/>
      <c r="DDB55" s="12"/>
      <c r="DDC55" s="12"/>
      <c r="DDD55" s="12"/>
      <c r="DDE55" s="12"/>
      <c r="DDF55" s="12"/>
      <c r="DDG55" s="12"/>
      <c r="DDH55" s="12"/>
      <c r="DDI55" s="12"/>
      <c r="DDJ55" s="12"/>
      <c r="DDK55" s="12"/>
      <c r="DDL55" s="12"/>
      <c r="DDM55" s="12"/>
      <c r="DDN55" s="12"/>
      <c r="DDO55" s="12"/>
      <c r="DDP55" s="12"/>
      <c r="DDQ55" s="12"/>
      <c r="DDR55" s="12"/>
      <c r="DDS55" s="12"/>
      <c r="DDT55" s="12"/>
      <c r="DDU55" s="12"/>
      <c r="DDV55" s="12"/>
      <c r="DDW55" s="12"/>
      <c r="DDX55" s="12"/>
      <c r="DDY55" s="12"/>
      <c r="DDZ55" s="12"/>
      <c r="DEA55" s="12"/>
      <c r="DEB55" s="12"/>
      <c r="DEC55" s="12"/>
      <c r="DED55" s="12"/>
      <c r="DEE55" s="12"/>
      <c r="DEF55" s="12"/>
      <c r="DEG55" s="12"/>
      <c r="DEH55" s="12"/>
      <c r="DEI55" s="12"/>
      <c r="DEJ55" s="12"/>
      <c r="DEK55" s="12"/>
      <c r="DEL55" s="12"/>
      <c r="DEM55" s="12"/>
      <c r="DEN55" s="12"/>
      <c r="DEO55" s="12"/>
      <c r="DEP55" s="12"/>
      <c r="DEQ55" s="12"/>
      <c r="DER55" s="12"/>
      <c r="DES55" s="12"/>
      <c r="DET55" s="12"/>
      <c r="DEU55" s="12"/>
      <c r="DEV55" s="12"/>
      <c r="DEW55" s="12"/>
      <c r="DEX55" s="12"/>
      <c r="DEY55" s="12"/>
      <c r="DEZ55" s="12"/>
      <c r="DFA55" s="12"/>
      <c r="DFB55" s="12"/>
      <c r="DFC55" s="12"/>
      <c r="DFD55" s="12"/>
      <c r="DFE55" s="12"/>
      <c r="DFF55" s="12"/>
      <c r="DFG55" s="12"/>
      <c r="DFH55" s="12"/>
      <c r="DFI55" s="12"/>
      <c r="DFJ55" s="12"/>
      <c r="DFK55" s="12"/>
      <c r="DFL55" s="12"/>
      <c r="DFM55" s="12"/>
      <c r="DFN55" s="12"/>
      <c r="DFO55" s="12"/>
      <c r="DFP55" s="12"/>
      <c r="DFQ55" s="12"/>
      <c r="DFR55" s="12"/>
      <c r="DFS55" s="12"/>
      <c r="DFT55" s="12"/>
      <c r="DFU55" s="12"/>
      <c r="DFV55" s="12"/>
      <c r="DFW55" s="12"/>
      <c r="DFX55" s="12"/>
      <c r="DFY55" s="12"/>
      <c r="DFZ55" s="12"/>
      <c r="DGA55" s="12"/>
      <c r="DGB55" s="12"/>
      <c r="DGC55" s="12"/>
      <c r="DGD55" s="12"/>
      <c r="DGE55" s="12"/>
      <c r="DGF55" s="12"/>
      <c r="DGG55" s="12"/>
      <c r="DGH55" s="12"/>
      <c r="DGI55" s="12"/>
      <c r="DGJ55" s="12"/>
      <c r="DGK55" s="12"/>
      <c r="DGL55" s="12"/>
      <c r="DGM55" s="12"/>
      <c r="DGN55" s="12"/>
      <c r="DGO55" s="12"/>
      <c r="DGP55" s="12"/>
      <c r="DGQ55" s="12"/>
      <c r="DGR55" s="12"/>
      <c r="DGS55" s="12"/>
      <c r="DGT55" s="12"/>
      <c r="DGU55" s="12"/>
      <c r="DGV55" s="12"/>
      <c r="DGW55" s="12"/>
      <c r="DGX55" s="12"/>
      <c r="DGY55" s="12"/>
      <c r="DGZ55" s="12"/>
      <c r="DHA55" s="12"/>
      <c r="DHB55" s="12"/>
      <c r="DHC55" s="12"/>
      <c r="DHD55" s="12"/>
      <c r="DHE55" s="12"/>
      <c r="DHF55" s="12"/>
      <c r="DHG55" s="12"/>
      <c r="DHH55" s="12"/>
      <c r="DHI55" s="12"/>
      <c r="DHJ55" s="12"/>
      <c r="DHK55" s="12"/>
      <c r="DHL55" s="12"/>
      <c r="DHM55" s="12"/>
      <c r="DHN55" s="12"/>
      <c r="DHO55" s="12"/>
      <c r="DHP55" s="12"/>
      <c r="DHQ55" s="12"/>
      <c r="DHR55" s="12"/>
      <c r="DHS55" s="12"/>
      <c r="DHT55" s="12"/>
      <c r="DHU55" s="12"/>
      <c r="DHV55" s="12"/>
      <c r="DHW55" s="12"/>
      <c r="DHX55" s="12"/>
      <c r="DHY55" s="12"/>
      <c r="DHZ55" s="12"/>
      <c r="DIA55" s="12"/>
      <c r="DIB55" s="12"/>
      <c r="DIC55" s="12"/>
      <c r="DID55" s="12"/>
      <c r="DIE55" s="12"/>
      <c r="DIF55" s="12"/>
      <c r="DIG55" s="12"/>
      <c r="DIH55" s="12"/>
      <c r="DII55" s="12"/>
      <c r="DIJ55" s="12"/>
      <c r="DIK55" s="12"/>
      <c r="DIL55" s="12"/>
      <c r="DIM55" s="12"/>
      <c r="DIN55" s="12"/>
      <c r="DIO55" s="12"/>
      <c r="DIP55" s="12"/>
      <c r="DIQ55" s="12"/>
      <c r="DIR55" s="12"/>
      <c r="DIS55" s="12"/>
      <c r="DIT55" s="12"/>
      <c r="DIU55" s="12"/>
      <c r="DIV55" s="12"/>
      <c r="DIW55" s="12"/>
      <c r="DIX55" s="12"/>
      <c r="DIY55" s="12"/>
      <c r="DIZ55" s="12"/>
      <c r="DJA55" s="12"/>
      <c r="DJB55" s="12"/>
      <c r="DJC55" s="12"/>
      <c r="DJD55" s="12"/>
      <c r="DJE55" s="12"/>
      <c r="DJF55" s="12"/>
      <c r="DJG55" s="12"/>
      <c r="DJH55" s="12"/>
      <c r="DJI55" s="12"/>
      <c r="DJJ55" s="12"/>
      <c r="DJK55" s="12"/>
      <c r="DJL55" s="12"/>
      <c r="DJM55" s="12"/>
      <c r="DJN55" s="12"/>
      <c r="DJO55" s="12"/>
      <c r="DJP55" s="12"/>
      <c r="DJQ55" s="12"/>
      <c r="DJR55" s="12"/>
      <c r="DJS55" s="12"/>
      <c r="DJT55" s="12"/>
      <c r="DJU55" s="12"/>
      <c r="DJV55" s="12"/>
      <c r="DJW55" s="12"/>
      <c r="DJX55" s="12"/>
      <c r="DJY55" s="12"/>
      <c r="DJZ55" s="12"/>
      <c r="DKA55" s="12"/>
      <c r="DKB55" s="12"/>
      <c r="DKC55" s="12"/>
      <c r="DKD55" s="12"/>
      <c r="DKE55" s="12"/>
      <c r="DKF55" s="12"/>
      <c r="DKG55" s="12"/>
      <c r="DKH55" s="12"/>
      <c r="DKI55" s="12"/>
      <c r="DKJ55" s="12"/>
      <c r="DKK55" s="12"/>
      <c r="DKL55" s="12"/>
      <c r="DKM55" s="12"/>
      <c r="DKN55" s="12"/>
      <c r="DKO55" s="12"/>
      <c r="DKP55" s="12"/>
      <c r="DKQ55" s="12"/>
      <c r="DKR55" s="12"/>
      <c r="DKS55" s="12"/>
      <c r="DKT55" s="12"/>
      <c r="DKU55" s="12"/>
      <c r="DKV55" s="12"/>
      <c r="DKW55" s="12"/>
      <c r="DKX55" s="12"/>
      <c r="DKY55" s="12"/>
      <c r="DKZ55" s="12"/>
      <c r="DLA55" s="12"/>
      <c r="DLB55" s="12"/>
      <c r="DLC55" s="12"/>
      <c r="DLD55" s="12"/>
      <c r="DLE55" s="12"/>
      <c r="DLF55" s="12"/>
      <c r="DLG55" s="12"/>
      <c r="DLH55" s="12"/>
      <c r="DLI55" s="12"/>
      <c r="DLJ55" s="12"/>
      <c r="DLK55" s="12"/>
      <c r="DLL55" s="12"/>
      <c r="DLM55" s="12"/>
      <c r="DLN55" s="12"/>
      <c r="DLO55" s="12"/>
      <c r="DLP55" s="12"/>
      <c r="DLQ55" s="12"/>
      <c r="DLR55" s="12"/>
      <c r="DLS55" s="12"/>
      <c r="DLT55" s="12"/>
      <c r="DLU55" s="12"/>
      <c r="DLV55" s="12"/>
      <c r="DLW55" s="12"/>
      <c r="DLX55" s="12"/>
      <c r="DLY55" s="12"/>
      <c r="DLZ55" s="12"/>
      <c r="DMA55" s="12"/>
      <c r="DMB55" s="12"/>
      <c r="DMC55" s="12"/>
      <c r="DMD55" s="12"/>
      <c r="DME55" s="12"/>
      <c r="DMF55" s="12"/>
      <c r="DMG55" s="12"/>
      <c r="DMH55" s="12"/>
      <c r="DMI55" s="12"/>
      <c r="DMJ55" s="12"/>
      <c r="DMK55" s="12"/>
      <c r="DML55" s="12"/>
      <c r="DMM55" s="12"/>
      <c r="DMN55" s="12"/>
      <c r="DMO55" s="12"/>
      <c r="DMP55" s="12"/>
      <c r="DMQ55" s="12"/>
      <c r="DMR55" s="12"/>
      <c r="DMS55" s="12"/>
      <c r="DMT55" s="12"/>
      <c r="DMU55" s="12"/>
      <c r="DMV55" s="12"/>
      <c r="DMW55" s="12"/>
      <c r="DMX55" s="12"/>
      <c r="DMY55" s="12"/>
      <c r="DMZ55" s="12"/>
      <c r="DNA55" s="12"/>
      <c r="DNB55" s="12"/>
      <c r="DNC55" s="12"/>
      <c r="DND55" s="12"/>
      <c r="DNE55" s="12"/>
      <c r="DNF55" s="12"/>
      <c r="DNG55" s="12"/>
      <c r="DNH55" s="12"/>
      <c r="DNI55" s="12"/>
      <c r="DNJ55" s="12"/>
      <c r="DNK55" s="12"/>
      <c r="DNL55" s="12"/>
      <c r="DNM55" s="12"/>
      <c r="DNN55" s="12"/>
      <c r="DNO55" s="12"/>
      <c r="DNP55" s="12"/>
      <c r="DNQ55" s="12"/>
      <c r="DNR55" s="12"/>
      <c r="DNS55" s="12"/>
      <c r="DNT55" s="12"/>
      <c r="DNU55" s="12"/>
      <c r="DNV55" s="12"/>
      <c r="DNW55" s="12"/>
      <c r="DNX55" s="12"/>
      <c r="DNY55" s="12"/>
      <c r="DNZ55" s="12"/>
      <c r="DOA55" s="12"/>
      <c r="DOB55" s="12"/>
      <c r="DOC55" s="12"/>
      <c r="DOD55" s="12"/>
      <c r="DOE55" s="12"/>
      <c r="DOF55" s="12"/>
      <c r="DOG55" s="12"/>
      <c r="DOH55" s="12"/>
      <c r="DOI55" s="12"/>
      <c r="DOJ55" s="12"/>
      <c r="DOK55" s="12"/>
      <c r="DOL55" s="12"/>
      <c r="DOM55" s="12"/>
      <c r="DON55" s="12"/>
      <c r="DOO55" s="12"/>
      <c r="DOP55" s="12"/>
      <c r="DOQ55" s="12"/>
      <c r="DOR55" s="12"/>
      <c r="DOS55" s="12"/>
      <c r="DOT55" s="12"/>
      <c r="DOU55" s="12"/>
      <c r="DOV55" s="12"/>
      <c r="DOW55" s="12"/>
      <c r="DOX55" s="12"/>
      <c r="DOY55" s="12"/>
      <c r="DOZ55" s="12"/>
      <c r="DPA55" s="12"/>
      <c r="DPB55" s="12"/>
      <c r="DPC55" s="12"/>
      <c r="DPD55" s="12"/>
      <c r="DPE55" s="12"/>
      <c r="DPF55" s="12"/>
      <c r="DPG55" s="12"/>
      <c r="DPH55" s="12"/>
      <c r="DPI55" s="12"/>
      <c r="DPJ55" s="12"/>
      <c r="DPK55" s="12"/>
      <c r="DPL55" s="12"/>
      <c r="DPM55" s="12"/>
      <c r="DPN55" s="12"/>
      <c r="DPO55" s="12"/>
      <c r="DPP55" s="12"/>
      <c r="DPQ55" s="12"/>
      <c r="DPR55" s="12"/>
      <c r="DPS55" s="12"/>
      <c r="DPT55" s="12"/>
      <c r="DPU55" s="12"/>
      <c r="DPV55" s="12"/>
      <c r="DPW55" s="12"/>
      <c r="DPX55" s="12"/>
      <c r="DPY55" s="12"/>
      <c r="DPZ55" s="12"/>
      <c r="DQA55" s="12"/>
      <c r="DQB55" s="12"/>
      <c r="DQC55" s="12"/>
      <c r="DQD55" s="12"/>
      <c r="DQE55" s="12"/>
      <c r="DQF55" s="12"/>
      <c r="DQG55" s="12"/>
      <c r="DQH55" s="12"/>
      <c r="DQI55" s="12"/>
      <c r="DQJ55" s="12"/>
      <c r="DQK55" s="12"/>
      <c r="DQL55" s="12"/>
      <c r="DQM55" s="12"/>
      <c r="DQN55" s="12"/>
      <c r="DQO55" s="12"/>
      <c r="DQP55" s="12"/>
      <c r="DQQ55" s="12"/>
      <c r="DQR55" s="12"/>
      <c r="DQS55" s="12"/>
      <c r="DQT55" s="12"/>
      <c r="DQU55" s="12"/>
      <c r="DQV55" s="12"/>
      <c r="DQW55" s="12"/>
      <c r="DQX55" s="12"/>
      <c r="DQY55" s="12"/>
      <c r="DQZ55" s="12"/>
      <c r="DRA55" s="12"/>
      <c r="DRB55" s="12"/>
      <c r="DRC55" s="12"/>
      <c r="DRD55" s="12"/>
      <c r="DRE55" s="12"/>
      <c r="DRF55" s="12"/>
      <c r="DRG55" s="12"/>
      <c r="DRH55" s="12"/>
      <c r="DRI55" s="12"/>
      <c r="DRJ55" s="12"/>
      <c r="DRK55" s="12"/>
      <c r="DRL55" s="12"/>
      <c r="DRM55" s="12"/>
      <c r="DRN55" s="12"/>
      <c r="DRO55" s="12"/>
      <c r="DRP55" s="12"/>
      <c r="DRQ55" s="12"/>
      <c r="DRR55" s="12"/>
      <c r="DRS55" s="12"/>
      <c r="DRT55" s="12"/>
      <c r="DRU55" s="12"/>
      <c r="DRV55" s="12"/>
      <c r="DRW55" s="12"/>
      <c r="DRX55" s="12"/>
      <c r="DRY55" s="12"/>
      <c r="DRZ55" s="12"/>
      <c r="DSA55" s="12"/>
      <c r="DSB55" s="12"/>
      <c r="DSC55" s="12"/>
      <c r="DSD55" s="12"/>
      <c r="DSE55" s="12"/>
      <c r="DSF55" s="12"/>
      <c r="DSG55" s="12"/>
      <c r="DSH55" s="12"/>
      <c r="DSI55" s="12"/>
      <c r="DSJ55" s="12"/>
      <c r="DSK55" s="12"/>
      <c r="DSL55" s="12"/>
      <c r="DSM55" s="12"/>
      <c r="DSN55" s="12"/>
      <c r="DSO55" s="12"/>
      <c r="DSP55" s="12"/>
      <c r="DSQ55" s="12"/>
      <c r="DSR55" s="12"/>
      <c r="DSS55" s="12"/>
      <c r="DST55" s="12"/>
      <c r="DSU55" s="12"/>
      <c r="DSV55" s="12"/>
      <c r="DSW55" s="12"/>
      <c r="DSX55" s="12"/>
      <c r="DSY55" s="12"/>
      <c r="DSZ55" s="12"/>
      <c r="DTA55" s="12"/>
      <c r="DTB55" s="12"/>
      <c r="DTC55" s="12"/>
      <c r="DTD55" s="12"/>
      <c r="DTE55" s="12"/>
      <c r="DTF55" s="12"/>
      <c r="DTG55" s="12"/>
      <c r="DTH55" s="12"/>
      <c r="DTI55" s="12"/>
      <c r="DTJ55" s="12"/>
      <c r="DTK55" s="12"/>
      <c r="DTL55" s="12"/>
      <c r="DTM55" s="12"/>
      <c r="DTN55" s="12"/>
      <c r="DTO55" s="12"/>
      <c r="DTP55" s="12"/>
      <c r="DTQ55" s="12"/>
      <c r="DTR55" s="12"/>
      <c r="DTS55" s="12"/>
      <c r="DTT55" s="12"/>
      <c r="DTU55" s="12"/>
      <c r="DTV55" s="12"/>
      <c r="DTW55" s="12"/>
      <c r="DTX55" s="12"/>
      <c r="DTY55" s="12"/>
      <c r="DTZ55" s="12"/>
      <c r="DUA55" s="12"/>
      <c r="DUB55" s="12"/>
      <c r="DUC55" s="12"/>
      <c r="DUD55" s="12"/>
      <c r="DUE55" s="12"/>
      <c r="DUF55" s="12"/>
      <c r="DUG55" s="12"/>
      <c r="DUH55" s="12"/>
      <c r="DUI55" s="12"/>
      <c r="DUJ55" s="12"/>
      <c r="DUK55" s="12"/>
      <c r="DUL55" s="12"/>
      <c r="DUM55" s="12"/>
      <c r="DUN55" s="12"/>
      <c r="DUO55" s="12"/>
      <c r="DUP55" s="12"/>
      <c r="DUQ55" s="12"/>
      <c r="DUR55" s="12"/>
      <c r="DUS55" s="12"/>
      <c r="DUT55" s="12"/>
      <c r="DUU55" s="12"/>
      <c r="DUV55" s="12"/>
      <c r="DUW55" s="12"/>
      <c r="DUX55" s="12"/>
      <c r="DUY55" s="12"/>
      <c r="DUZ55" s="12"/>
      <c r="DVA55" s="12"/>
      <c r="DVB55" s="12"/>
      <c r="DVC55" s="12"/>
      <c r="DVD55" s="12"/>
      <c r="DVE55" s="12"/>
      <c r="DVF55" s="12"/>
      <c r="DVG55" s="12"/>
      <c r="DVH55" s="12"/>
      <c r="DVI55" s="12"/>
      <c r="DVJ55" s="12"/>
      <c r="DVK55" s="12"/>
      <c r="DVL55" s="12"/>
      <c r="DVM55" s="12"/>
      <c r="DVN55" s="12"/>
      <c r="DVO55" s="12"/>
      <c r="DVP55" s="12"/>
      <c r="DVQ55" s="12"/>
      <c r="DVR55" s="12"/>
      <c r="DVS55" s="12"/>
      <c r="DVT55" s="12"/>
      <c r="DVU55" s="12"/>
      <c r="DVV55" s="12"/>
      <c r="DVW55" s="12"/>
      <c r="DVX55" s="12"/>
      <c r="DVY55" s="12"/>
      <c r="DVZ55" s="12"/>
      <c r="DWA55" s="12"/>
      <c r="DWB55" s="12"/>
      <c r="DWC55" s="12"/>
      <c r="DWD55" s="12"/>
      <c r="DWE55" s="12"/>
      <c r="DWF55" s="12"/>
      <c r="DWG55" s="12"/>
      <c r="DWH55" s="12"/>
      <c r="DWI55" s="12"/>
      <c r="DWJ55" s="12"/>
      <c r="DWK55" s="12"/>
      <c r="DWL55" s="12"/>
      <c r="DWM55" s="12"/>
      <c r="DWN55" s="12"/>
      <c r="DWO55" s="12"/>
      <c r="DWP55" s="12"/>
      <c r="DWQ55" s="12"/>
      <c r="DWR55" s="12"/>
      <c r="DWS55" s="12"/>
      <c r="DWT55" s="12"/>
      <c r="DWU55" s="12"/>
      <c r="DWV55" s="12"/>
      <c r="DWW55" s="12"/>
      <c r="DWX55" s="12"/>
      <c r="DWY55" s="12"/>
      <c r="DWZ55" s="12"/>
      <c r="DXA55" s="12"/>
      <c r="DXB55" s="12"/>
      <c r="DXC55" s="12"/>
      <c r="DXD55" s="12"/>
      <c r="DXE55" s="12"/>
      <c r="DXF55" s="12"/>
      <c r="DXG55" s="12"/>
      <c r="DXH55" s="12"/>
      <c r="DXI55" s="12"/>
      <c r="DXJ55" s="12"/>
      <c r="DXK55" s="12"/>
      <c r="DXL55" s="12"/>
      <c r="DXM55" s="12"/>
      <c r="DXN55" s="12"/>
      <c r="DXO55" s="12"/>
      <c r="DXP55" s="12"/>
      <c r="DXQ55" s="12"/>
      <c r="DXR55" s="12"/>
      <c r="DXS55" s="12"/>
      <c r="DXT55" s="12"/>
      <c r="DXU55" s="12"/>
      <c r="DXV55" s="12"/>
      <c r="DXW55" s="12"/>
      <c r="DXX55" s="12"/>
      <c r="DXY55" s="12"/>
      <c r="DXZ55" s="12"/>
      <c r="DYA55" s="12"/>
      <c r="DYB55" s="12"/>
      <c r="DYC55" s="12"/>
      <c r="DYD55" s="12"/>
      <c r="DYE55" s="12"/>
      <c r="DYF55" s="12"/>
      <c r="DYG55" s="12"/>
      <c r="DYH55" s="12"/>
      <c r="DYI55" s="12"/>
      <c r="DYJ55" s="12"/>
      <c r="DYK55" s="12"/>
      <c r="DYL55" s="12"/>
      <c r="DYM55" s="12"/>
      <c r="DYN55" s="12"/>
      <c r="DYO55" s="12"/>
      <c r="DYP55" s="12"/>
      <c r="DYQ55" s="12"/>
      <c r="DYR55" s="12"/>
      <c r="DYS55" s="12"/>
      <c r="DYT55" s="12"/>
      <c r="DYU55" s="12"/>
      <c r="DYV55" s="12"/>
      <c r="DYW55" s="12"/>
      <c r="DYX55" s="12"/>
      <c r="DYY55" s="12"/>
      <c r="DYZ55" s="12"/>
      <c r="DZA55" s="12"/>
      <c r="DZB55" s="12"/>
      <c r="DZC55" s="12"/>
      <c r="DZD55" s="12"/>
      <c r="DZE55" s="12"/>
      <c r="DZF55" s="12"/>
      <c r="DZG55" s="12"/>
      <c r="DZH55" s="12"/>
      <c r="DZI55" s="12"/>
      <c r="DZJ55" s="12"/>
      <c r="DZK55" s="12"/>
      <c r="DZL55" s="12"/>
      <c r="DZM55" s="12"/>
      <c r="DZN55" s="12"/>
      <c r="DZO55" s="12"/>
      <c r="DZP55" s="12"/>
      <c r="DZQ55" s="12"/>
      <c r="DZR55" s="12"/>
      <c r="DZS55" s="12"/>
      <c r="DZT55" s="12"/>
      <c r="DZU55" s="12"/>
      <c r="DZV55" s="12"/>
      <c r="DZW55" s="12"/>
      <c r="DZX55" s="12"/>
      <c r="DZY55" s="12"/>
      <c r="DZZ55" s="12"/>
      <c r="EAA55" s="12"/>
      <c r="EAB55" s="12"/>
      <c r="EAC55" s="12"/>
      <c r="EAD55" s="12"/>
      <c r="EAE55" s="12"/>
      <c r="EAF55" s="12"/>
      <c r="EAG55" s="12"/>
      <c r="EAH55" s="12"/>
      <c r="EAI55" s="12"/>
      <c r="EAJ55" s="12"/>
      <c r="EAK55" s="12"/>
      <c r="EAL55" s="12"/>
      <c r="EAM55" s="12"/>
      <c r="EAN55" s="12"/>
      <c r="EAO55" s="12"/>
      <c r="EAP55" s="12"/>
      <c r="EAQ55" s="12"/>
      <c r="EAR55" s="12"/>
      <c r="EAS55" s="12"/>
      <c r="EAT55" s="12"/>
      <c r="EAU55" s="12"/>
      <c r="EAV55" s="12"/>
      <c r="EAW55" s="12"/>
      <c r="EAX55" s="12"/>
      <c r="EAY55" s="12"/>
      <c r="EAZ55" s="12"/>
      <c r="EBA55" s="12"/>
      <c r="EBB55" s="12"/>
      <c r="EBC55" s="12"/>
      <c r="EBD55" s="12"/>
      <c r="EBE55" s="12"/>
      <c r="EBF55" s="12"/>
      <c r="EBG55" s="12"/>
      <c r="EBH55" s="12"/>
      <c r="EBI55" s="12"/>
      <c r="EBJ55" s="12"/>
      <c r="EBK55" s="12"/>
      <c r="EBL55" s="12"/>
      <c r="EBM55" s="12"/>
      <c r="EBN55" s="12"/>
      <c r="EBO55" s="12"/>
      <c r="EBP55" s="12"/>
      <c r="EBQ55" s="12"/>
      <c r="EBR55" s="12"/>
      <c r="EBS55" s="12"/>
      <c r="EBT55" s="12"/>
      <c r="EBU55" s="12"/>
      <c r="EBV55" s="12"/>
      <c r="EBW55" s="12"/>
      <c r="EBX55" s="12"/>
      <c r="EBY55" s="12"/>
      <c r="EBZ55" s="12"/>
      <c r="ECA55" s="12"/>
      <c r="ECB55" s="12"/>
      <c r="ECC55" s="12"/>
      <c r="ECD55" s="12"/>
      <c r="ECE55" s="12"/>
      <c r="ECF55" s="12"/>
      <c r="ECG55" s="12"/>
      <c r="ECH55" s="12"/>
      <c r="ECI55" s="12"/>
      <c r="ECJ55" s="12"/>
      <c r="ECK55" s="12"/>
      <c r="ECL55" s="12"/>
      <c r="ECM55" s="12"/>
      <c r="ECN55" s="12"/>
      <c r="ECO55" s="12"/>
      <c r="ECP55" s="12"/>
      <c r="ECQ55" s="12"/>
      <c r="ECR55" s="12"/>
      <c r="ECS55" s="12"/>
      <c r="ECT55" s="12"/>
      <c r="ECU55" s="12"/>
      <c r="ECV55" s="12"/>
      <c r="ECW55" s="12"/>
      <c r="ECX55" s="12"/>
      <c r="ECY55" s="12"/>
      <c r="ECZ55" s="12"/>
      <c r="EDA55" s="12"/>
      <c r="EDB55" s="12"/>
      <c r="EDC55" s="12"/>
      <c r="EDD55" s="12"/>
      <c r="EDE55" s="12"/>
      <c r="EDF55" s="12"/>
      <c r="EDG55" s="12"/>
      <c r="EDH55" s="12"/>
      <c r="EDI55" s="12"/>
      <c r="EDJ55" s="12"/>
      <c r="EDK55" s="12"/>
      <c r="EDL55" s="12"/>
      <c r="EDM55" s="12"/>
      <c r="EDN55" s="12"/>
      <c r="EDO55" s="12"/>
      <c r="EDP55" s="12"/>
      <c r="EDQ55" s="12"/>
      <c r="EDR55" s="12"/>
      <c r="EDS55" s="12"/>
      <c r="EDT55" s="12"/>
      <c r="EDU55" s="12"/>
      <c r="EDV55" s="12"/>
      <c r="EDW55" s="12"/>
      <c r="EDX55" s="12"/>
      <c r="EDY55" s="12"/>
      <c r="EDZ55" s="12"/>
      <c r="EEA55" s="12"/>
      <c r="EEB55" s="12"/>
      <c r="EEC55" s="12"/>
      <c r="EED55" s="12"/>
      <c r="EEE55" s="12"/>
      <c r="EEF55" s="12"/>
      <c r="EEG55" s="12"/>
      <c r="EEH55" s="12"/>
      <c r="EEI55" s="12"/>
      <c r="EEJ55" s="12"/>
      <c r="EEK55" s="12"/>
      <c r="EEL55" s="12"/>
      <c r="EEM55" s="12"/>
      <c r="EEN55" s="12"/>
      <c r="EEO55" s="12"/>
      <c r="EEP55" s="12"/>
      <c r="EEQ55" s="12"/>
      <c r="EER55" s="12"/>
      <c r="EES55" s="12"/>
      <c r="EET55" s="12"/>
      <c r="EEU55" s="12"/>
      <c r="EEV55" s="12"/>
      <c r="EEW55" s="12"/>
      <c r="EEX55" s="12"/>
      <c r="EEY55" s="12"/>
      <c r="EEZ55" s="12"/>
      <c r="EFA55" s="12"/>
      <c r="EFB55" s="12"/>
      <c r="EFC55" s="12"/>
      <c r="EFD55" s="12"/>
      <c r="EFE55" s="12"/>
      <c r="EFF55" s="12"/>
      <c r="EFG55" s="12"/>
      <c r="EFH55" s="12"/>
      <c r="EFI55" s="12"/>
      <c r="EFJ55" s="12"/>
      <c r="EFK55" s="12"/>
      <c r="EFL55" s="12"/>
      <c r="EFM55" s="12"/>
      <c r="EFN55" s="12"/>
      <c r="EFO55" s="12"/>
      <c r="EFP55" s="12"/>
      <c r="EFQ55" s="12"/>
      <c r="EFR55" s="12"/>
      <c r="EFS55" s="12"/>
      <c r="EFT55" s="12"/>
      <c r="EFU55" s="12"/>
      <c r="EFV55" s="12"/>
      <c r="EFW55" s="12"/>
      <c r="EFX55" s="12"/>
      <c r="EFY55" s="12"/>
      <c r="EFZ55" s="12"/>
      <c r="EGA55" s="12"/>
      <c r="EGB55" s="12"/>
      <c r="EGC55" s="12"/>
      <c r="EGD55" s="12"/>
      <c r="EGE55" s="12"/>
      <c r="EGF55" s="12"/>
      <c r="EGG55" s="12"/>
      <c r="EGH55" s="12"/>
      <c r="EGI55" s="12"/>
      <c r="EGJ55" s="12"/>
      <c r="EGK55" s="12"/>
      <c r="EGL55" s="12"/>
      <c r="EGM55" s="12"/>
      <c r="EGN55" s="12"/>
      <c r="EGO55" s="12"/>
      <c r="EGP55" s="12"/>
      <c r="EGQ55" s="12"/>
      <c r="EGR55" s="12"/>
      <c r="EGS55" s="12"/>
      <c r="EGT55" s="12"/>
      <c r="EGU55" s="12"/>
      <c r="EGV55" s="12"/>
      <c r="EGW55" s="12"/>
      <c r="EGX55" s="12"/>
      <c r="EGY55" s="12"/>
      <c r="EGZ55" s="12"/>
      <c r="EHA55" s="12"/>
      <c r="EHB55" s="12"/>
      <c r="EHC55" s="12"/>
      <c r="EHD55" s="12"/>
      <c r="EHE55" s="12"/>
      <c r="EHF55" s="12"/>
      <c r="EHG55" s="12"/>
      <c r="EHH55" s="12"/>
      <c r="EHI55" s="12"/>
      <c r="EHJ55" s="12"/>
      <c r="EHK55" s="12"/>
      <c r="EHL55" s="12"/>
      <c r="EHM55" s="12"/>
      <c r="EHN55" s="12"/>
      <c r="EHO55" s="12"/>
      <c r="EHP55" s="12"/>
      <c r="EHQ55" s="12"/>
      <c r="EHR55" s="12"/>
      <c r="EHS55" s="12"/>
      <c r="EHT55" s="12"/>
      <c r="EHU55" s="12"/>
      <c r="EHV55" s="12"/>
      <c r="EHW55" s="12"/>
      <c r="EHX55" s="12"/>
      <c r="EHY55" s="12"/>
      <c r="EHZ55" s="12"/>
      <c r="EIA55" s="12"/>
      <c r="EIB55" s="12"/>
      <c r="EIC55" s="12"/>
      <c r="EID55" s="12"/>
      <c r="EIE55" s="12"/>
      <c r="EIF55" s="12"/>
      <c r="EIG55" s="12"/>
      <c r="EIH55" s="12"/>
      <c r="EII55" s="12"/>
      <c r="EIJ55" s="12"/>
      <c r="EIK55" s="12"/>
      <c r="EIL55" s="12"/>
      <c r="EIM55" s="12"/>
      <c r="EIN55" s="12"/>
      <c r="EIO55" s="12"/>
      <c r="EIP55" s="12"/>
      <c r="EIQ55" s="12"/>
      <c r="EIR55" s="12"/>
      <c r="EIS55" s="12"/>
      <c r="EIT55" s="12"/>
      <c r="EIU55" s="12"/>
      <c r="EIV55" s="12"/>
      <c r="EIW55" s="12"/>
      <c r="EIX55" s="12"/>
      <c r="EIY55" s="12"/>
      <c r="EIZ55" s="12"/>
      <c r="EJA55" s="12"/>
      <c r="EJB55" s="12"/>
      <c r="EJC55" s="12"/>
      <c r="EJD55" s="12"/>
      <c r="EJE55" s="12"/>
      <c r="EJF55" s="12"/>
      <c r="EJG55" s="12"/>
      <c r="EJH55" s="12"/>
      <c r="EJI55" s="12"/>
      <c r="EJJ55" s="12"/>
      <c r="EJK55" s="12"/>
      <c r="EJL55" s="12"/>
      <c r="EJM55" s="12"/>
      <c r="EJN55" s="12"/>
      <c r="EJO55" s="12"/>
      <c r="EJP55" s="12"/>
      <c r="EJQ55" s="12"/>
      <c r="EJR55" s="12"/>
      <c r="EJS55" s="12"/>
      <c r="EJT55" s="12"/>
      <c r="EJU55" s="12"/>
      <c r="EJV55" s="12"/>
      <c r="EJW55" s="12"/>
      <c r="EJX55" s="12"/>
      <c r="EJY55" s="12"/>
      <c r="EJZ55" s="12"/>
      <c r="EKA55" s="12"/>
      <c r="EKB55" s="12"/>
      <c r="EKC55" s="12"/>
      <c r="EKD55" s="12"/>
      <c r="EKE55" s="12"/>
      <c r="EKF55" s="12"/>
      <c r="EKG55" s="12"/>
      <c r="EKH55" s="12"/>
      <c r="EKI55" s="12"/>
      <c r="EKJ55" s="12"/>
      <c r="EKK55" s="12"/>
      <c r="EKL55" s="12"/>
      <c r="EKM55" s="12"/>
      <c r="EKN55" s="12"/>
      <c r="EKO55" s="12"/>
      <c r="EKP55" s="12"/>
      <c r="EKQ55" s="12"/>
      <c r="EKR55" s="12"/>
      <c r="EKS55" s="12"/>
      <c r="EKT55" s="12"/>
      <c r="EKU55" s="12"/>
      <c r="EKV55" s="12"/>
      <c r="EKW55" s="12"/>
      <c r="EKX55" s="12"/>
      <c r="EKY55" s="12"/>
      <c r="EKZ55" s="12"/>
      <c r="ELA55" s="12"/>
      <c r="ELB55" s="12"/>
      <c r="ELC55" s="12"/>
      <c r="ELD55" s="12"/>
      <c r="ELE55" s="12"/>
      <c r="ELF55" s="12"/>
      <c r="ELG55" s="12"/>
      <c r="ELH55" s="12"/>
      <c r="ELI55" s="12"/>
      <c r="ELJ55" s="12"/>
      <c r="ELK55" s="12"/>
      <c r="ELL55" s="12"/>
      <c r="ELM55" s="12"/>
      <c r="ELN55" s="12"/>
      <c r="ELO55" s="12"/>
      <c r="ELP55" s="12"/>
      <c r="ELQ55" s="12"/>
      <c r="ELR55" s="12"/>
      <c r="ELS55" s="12"/>
      <c r="ELT55" s="12"/>
      <c r="ELU55" s="12"/>
      <c r="ELV55" s="12"/>
      <c r="ELW55" s="12"/>
      <c r="ELX55" s="12"/>
      <c r="ELY55" s="12"/>
      <c r="ELZ55" s="12"/>
      <c r="EMA55" s="12"/>
      <c r="EMB55" s="12"/>
      <c r="EMC55" s="12"/>
      <c r="EMD55" s="12"/>
      <c r="EME55" s="12"/>
      <c r="EMF55" s="12"/>
      <c r="EMG55" s="12"/>
      <c r="EMH55" s="12"/>
      <c r="EMI55" s="12"/>
      <c r="EMJ55" s="12"/>
      <c r="EMK55" s="12"/>
      <c r="EML55" s="12"/>
      <c r="EMM55" s="12"/>
      <c r="EMN55" s="12"/>
      <c r="EMO55" s="12"/>
      <c r="EMP55" s="12"/>
      <c r="EMQ55" s="12"/>
      <c r="EMR55" s="12"/>
      <c r="EMS55" s="12"/>
      <c r="EMT55" s="12"/>
      <c r="EMU55" s="12"/>
      <c r="EMV55" s="12"/>
      <c r="EMW55" s="12"/>
      <c r="EMX55" s="12"/>
      <c r="EMY55" s="12"/>
      <c r="EMZ55" s="12"/>
      <c r="ENA55" s="12"/>
      <c r="ENB55" s="12"/>
      <c r="ENC55" s="12"/>
      <c r="END55" s="12"/>
      <c r="ENE55" s="12"/>
      <c r="ENF55" s="12"/>
      <c r="ENG55" s="12"/>
      <c r="ENH55" s="12"/>
      <c r="ENI55" s="12"/>
      <c r="ENJ55" s="12"/>
      <c r="ENK55" s="12"/>
      <c r="ENL55" s="12"/>
      <c r="ENM55" s="12"/>
      <c r="ENN55" s="12"/>
      <c r="ENO55" s="12"/>
      <c r="ENP55" s="12"/>
      <c r="ENQ55" s="12"/>
      <c r="ENR55" s="12"/>
      <c r="ENS55" s="12"/>
      <c r="ENT55" s="12"/>
      <c r="ENU55" s="12"/>
      <c r="ENV55" s="12"/>
      <c r="ENW55" s="12"/>
      <c r="ENX55" s="12"/>
      <c r="ENY55" s="12"/>
      <c r="ENZ55" s="12"/>
      <c r="EOA55" s="12"/>
      <c r="EOB55" s="12"/>
      <c r="EOC55" s="12"/>
      <c r="EOD55" s="12"/>
      <c r="EOE55" s="12"/>
      <c r="EOF55" s="12"/>
      <c r="EOG55" s="12"/>
      <c r="EOH55" s="12"/>
      <c r="EOI55" s="12"/>
      <c r="EOJ55" s="12"/>
      <c r="EOK55" s="12"/>
      <c r="EOL55" s="12"/>
      <c r="EOM55" s="12"/>
      <c r="EON55" s="12"/>
      <c r="EOO55" s="12"/>
      <c r="EOP55" s="12"/>
      <c r="EOQ55" s="12"/>
      <c r="EOR55" s="12"/>
      <c r="EOS55" s="12"/>
      <c r="EOT55" s="12"/>
      <c r="EOU55" s="12"/>
      <c r="EOV55" s="12"/>
      <c r="EOW55" s="12"/>
      <c r="EOX55" s="12"/>
      <c r="EOY55" s="12"/>
      <c r="EOZ55" s="12"/>
      <c r="EPA55" s="12"/>
      <c r="EPB55" s="12"/>
      <c r="EPC55" s="12"/>
      <c r="EPD55" s="12"/>
      <c r="EPE55" s="12"/>
      <c r="EPF55" s="12"/>
      <c r="EPG55" s="12"/>
      <c r="EPH55" s="12"/>
      <c r="EPI55" s="12"/>
      <c r="EPJ55" s="12"/>
      <c r="EPK55" s="12"/>
      <c r="EPL55" s="12"/>
      <c r="EPM55" s="12"/>
      <c r="EPN55" s="12"/>
      <c r="EPO55" s="12"/>
      <c r="EPP55" s="12"/>
      <c r="EPQ55" s="12"/>
      <c r="EPR55" s="12"/>
      <c r="EPS55" s="12"/>
      <c r="EPT55" s="12"/>
      <c r="EPU55" s="12"/>
      <c r="EPV55" s="12"/>
      <c r="EPW55" s="12"/>
      <c r="EPX55" s="12"/>
      <c r="EPY55" s="12"/>
      <c r="EPZ55" s="12"/>
      <c r="EQA55" s="12"/>
      <c r="EQB55" s="12"/>
      <c r="EQC55" s="12"/>
      <c r="EQD55" s="12"/>
      <c r="EQE55" s="12"/>
      <c r="EQF55" s="12"/>
      <c r="EQG55" s="12"/>
      <c r="EQH55" s="12"/>
      <c r="EQI55" s="12"/>
      <c r="EQJ55" s="12"/>
      <c r="EQK55" s="12"/>
      <c r="EQL55" s="12"/>
      <c r="EQM55" s="12"/>
      <c r="EQN55" s="12"/>
      <c r="EQO55" s="12"/>
      <c r="EQP55" s="12"/>
      <c r="EQQ55" s="12"/>
      <c r="EQR55" s="12"/>
      <c r="EQS55" s="12"/>
      <c r="EQT55" s="12"/>
      <c r="EQU55" s="12"/>
      <c r="EQV55" s="12"/>
      <c r="EQW55" s="12"/>
      <c r="EQX55" s="12"/>
      <c r="EQY55" s="12"/>
      <c r="EQZ55" s="12"/>
      <c r="ERA55" s="12"/>
      <c r="ERB55" s="12"/>
      <c r="ERC55" s="12"/>
      <c r="ERD55" s="12"/>
      <c r="ERE55" s="12"/>
      <c r="ERF55" s="12"/>
      <c r="ERG55" s="12"/>
      <c r="ERH55" s="12"/>
      <c r="ERI55" s="12"/>
      <c r="ERJ55" s="12"/>
      <c r="ERK55" s="12"/>
      <c r="ERL55" s="12"/>
      <c r="ERM55" s="12"/>
      <c r="ERN55" s="12"/>
      <c r="ERO55" s="12"/>
      <c r="ERP55" s="12"/>
      <c r="ERQ55" s="12"/>
      <c r="ERR55" s="12"/>
      <c r="ERS55" s="12"/>
      <c r="ERT55" s="12"/>
      <c r="ERU55" s="12"/>
      <c r="ERV55" s="12"/>
      <c r="ERW55" s="12"/>
      <c r="ERX55" s="12"/>
      <c r="ERY55" s="12"/>
      <c r="ERZ55" s="12"/>
      <c r="ESA55" s="12"/>
      <c r="ESB55" s="12"/>
      <c r="ESC55" s="12"/>
      <c r="ESD55" s="12"/>
      <c r="ESE55" s="12"/>
      <c r="ESF55" s="12"/>
      <c r="ESG55" s="12"/>
      <c r="ESH55" s="12"/>
      <c r="ESI55" s="12"/>
      <c r="ESJ55" s="12"/>
      <c r="ESK55" s="12"/>
      <c r="ESL55" s="12"/>
      <c r="ESM55" s="12"/>
      <c r="ESN55" s="12"/>
      <c r="ESO55" s="12"/>
      <c r="ESP55" s="12"/>
      <c r="ESQ55" s="12"/>
      <c r="ESR55" s="12"/>
      <c r="ESS55" s="12"/>
      <c r="EST55" s="12"/>
      <c r="ESU55" s="12"/>
      <c r="ESV55" s="12"/>
      <c r="ESW55" s="12"/>
      <c r="ESX55" s="12"/>
      <c r="ESY55" s="12"/>
      <c r="ESZ55" s="12"/>
      <c r="ETA55" s="12"/>
      <c r="ETB55" s="12"/>
      <c r="ETC55" s="12"/>
      <c r="ETD55" s="12"/>
      <c r="ETE55" s="12"/>
      <c r="ETF55" s="12"/>
      <c r="ETG55" s="12"/>
      <c r="ETH55" s="12"/>
      <c r="ETI55" s="12"/>
      <c r="ETJ55" s="12"/>
      <c r="ETK55" s="12"/>
      <c r="ETL55" s="12"/>
      <c r="ETM55" s="12"/>
      <c r="ETN55" s="12"/>
      <c r="ETO55" s="12"/>
      <c r="ETP55" s="12"/>
      <c r="ETQ55" s="12"/>
      <c r="ETR55" s="12"/>
      <c r="ETS55" s="12"/>
      <c r="ETT55" s="12"/>
      <c r="ETU55" s="12"/>
      <c r="ETV55" s="12"/>
      <c r="ETW55" s="12"/>
      <c r="ETX55" s="12"/>
      <c r="ETY55" s="12"/>
      <c r="ETZ55" s="12"/>
      <c r="EUA55" s="12"/>
      <c r="EUB55" s="12"/>
      <c r="EUC55" s="12"/>
      <c r="EUD55" s="12"/>
      <c r="EUE55" s="12"/>
      <c r="EUF55" s="12"/>
      <c r="EUG55" s="12"/>
      <c r="EUH55" s="12"/>
      <c r="EUI55" s="12"/>
      <c r="EUJ55" s="12"/>
      <c r="EUK55" s="12"/>
      <c r="EUL55" s="12"/>
      <c r="EUM55" s="12"/>
      <c r="EUN55" s="12"/>
      <c r="EUO55" s="12"/>
      <c r="EUP55" s="12"/>
      <c r="EUQ55" s="12"/>
      <c r="EUR55" s="12"/>
      <c r="EUS55" s="12"/>
      <c r="EUT55" s="12"/>
      <c r="EUU55" s="12"/>
      <c r="EUV55" s="12"/>
      <c r="EUW55" s="12"/>
      <c r="EUX55" s="12"/>
      <c r="EUY55" s="12"/>
      <c r="EUZ55" s="12"/>
      <c r="EVA55" s="12"/>
      <c r="EVB55" s="12"/>
      <c r="EVC55" s="12"/>
      <c r="EVD55" s="12"/>
      <c r="EVE55" s="12"/>
      <c r="EVF55" s="12"/>
      <c r="EVG55" s="12"/>
      <c r="EVH55" s="12"/>
      <c r="EVI55" s="12"/>
      <c r="EVJ55" s="12"/>
      <c r="EVK55" s="12"/>
      <c r="EVL55" s="12"/>
      <c r="EVM55" s="12"/>
      <c r="EVN55" s="12"/>
      <c r="EVO55" s="12"/>
      <c r="EVP55" s="12"/>
      <c r="EVQ55" s="12"/>
      <c r="EVR55" s="12"/>
      <c r="EVS55" s="12"/>
      <c r="EVT55" s="12"/>
      <c r="EVU55" s="12"/>
      <c r="EVV55" s="12"/>
      <c r="EVW55" s="12"/>
      <c r="EVX55" s="12"/>
      <c r="EVY55" s="12"/>
      <c r="EVZ55" s="12"/>
      <c r="EWA55" s="12"/>
      <c r="EWB55" s="12"/>
      <c r="EWC55" s="12"/>
      <c r="EWD55" s="12"/>
      <c r="EWE55" s="12"/>
      <c r="EWF55" s="12"/>
      <c r="EWG55" s="12"/>
      <c r="EWH55" s="12"/>
      <c r="EWI55" s="12"/>
      <c r="EWJ55" s="12"/>
      <c r="EWK55" s="12"/>
      <c r="EWL55" s="12"/>
      <c r="EWM55" s="12"/>
      <c r="EWN55" s="12"/>
      <c r="EWO55" s="12"/>
      <c r="EWP55" s="12"/>
      <c r="EWQ55" s="12"/>
      <c r="EWR55" s="12"/>
      <c r="EWS55" s="12"/>
      <c r="EWT55" s="12"/>
      <c r="EWU55" s="12"/>
      <c r="EWV55" s="12"/>
      <c r="EWW55" s="12"/>
      <c r="EWX55" s="12"/>
      <c r="EWY55" s="12"/>
      <c r="EWZ55" s="12"/>
      <c r="EXA55" s="12"/>
      <c r="EXB55" s="12"/>
      <c r="EXC55" s="12"/>
      <c r="EXD55" s="12"/>
      <c r="EXE55" s="12"/>
      <c r="EXF55" s="12"/>
      <c r="EXG55" s="12"/>
      <c r="EXH55" s="12"/>
      <c r="EXI55" s="12"/>
      <c r="EXJ55" s="12"/>
      <c r="EXK55" s="12"/>
      <c r="EXL55" s="12"/>
      <c r="EXM55" s="12"/>
      <c r="EXN55" s="12"/>
      <c r="EXO55" s="12"/>
      <c r="EXP55" s="12"/>
      <c r="EXQ55" s="12"/>
      <c r="EXR55" s="12"/>
      <c r="EXS55" s="12"/>
      <c r="EXT55" s="12"/>
      <c r="EXU55" s="12"/>
      <c r="EXV55" s="12"/>
      <c r="EXW55" s="12"/>
      <c r="EXX55" s="12"/>
      <c r="EXY55" s="12"/>
      <c r="EXZ55" s="12"/>
      <c r="EYA55" s="12"/>
      <c r="EYB55" s="12"/>
      <c r="EYC55" s="12"/>
      <c r="EYD55" s="12"/>
      <c r="EYE55" s="12"/>
      <c r="EYF55" s="12"/>
      <c r="EYG55" s="12"/>
      <c r="EYH55" s="12"/>
      <c r="EYI55" s="12"/>
      <c r="EYJ55" s="12"/>
      <c r="EYK55" s="12"/>
      <c r="EYL55" s="12"/>
      <c r="EYM55" s="12"/>
      <c r="EYN55" s="12"/>
      <c r="EYO55" s="12"/>
      <c r="EYP55" s="12"/>
      <c r="EYQ55" s="12"/>
      <c r="EYR55" s="12"/>
      <c r="EYS55" s="12"/>
      <c r="EYT55" s="12"/>
      <c r="EYU55" s="12"/>
      <c r="EYV55" s="12"/>
      <c r="EYW55" s="12"/>
      <c r="EYX55" s="12"/>
      <c r="EYY55" s="12"/>
      <c r="EYZ55" s="12"/>
      <c r="EZA55" s="12"/>
      <c r="EZB55" s="12"/>
      <c r="EZC55" s="12"/>
      <c r="EZD55" s="12"/>
      <c r="EZE55" s="12"/>
      <c r="EZF55" s="12"/>
      <c r="EZG55" s="12"/>
      <c r="EZH55" s="12"/>
      <c r="EZI55" s="12"/>
      <c r="EZJ55" s="12"/>
      <c r="EZK55" s="12"/>
      <c r="EZL55" s="12"/>
      <c r="EZM55" s="12"/>
      <c r="EZN55" s="12"/>
      <c r="EZO55" s="12"/>
      <c r="EZP55" s="12"/>
      <c r="EZQ55" s="12"/>
      <c r="EZR55" s="12"/>
      <c r="EZS55" s="12"/>
      <c r="EZT55" s="12"/>
      <c r="EZU55" s="12"/>
      <c r="EZV55" s="12"/>
      <c r="EZW55" s="12"/>
      <c r="EZX55" s="12"/>
      <c r="EZY55" s="12"/>
      <c r="EZZ55" s="12"/>
      <c r="FAA55" s="12"/>
      <c r="FAB55" s="12"/>
      <c r="FAC55" s="12"/>
      <c r="FAD55" s="12"/>
      <c r="FAE55" s="12"/>
      <c r="FAF55" s="12"/>
      <c r="FAG55" s="12"/>
      <c r="FAH55" s="12"/>
      <c r="FAI55" s="12"/>
      <c r="FAJ55" s="12"/>
      <c r="FAK55" s="12"/>
      <c r="FAL55" s="12"/>
      <c r="FAM55" s="12"/>
      <c r="FAN55" s="12"/>
      <c r="FAO55" s="12"/>
      <c r="FAP55" s="12"/>
      <c r="FAQ55" s="12"/>
      <c r="FAR55" s="12"/>
      <c r="FAS55" s="12"/>
      <c r="FAT55" s="12"/>
      <c r="FAU55" s="12"/>
      <c r="FAV55" s="12"/>
      <c r="FAW55" s="12"/>
      <c r="FAX55" s="12"/>
      <c r="FAY55" s="12"/>
      <c r="FAZ55" s="12"/>
      <c r="FBA55" s="12"/>
      <c r="FBB55" s="12"/>
      <c r="FBC55" s="12"/>
      <c r="FBD55" s="12"/>
      <c r="FBE55" s="12"/>
      <c r="FBF55" s="12"/>
      <c r="FBG55" s="12"/>
      <c r="FBH55" s="12"/>
      <c r="FBI55" s="12"/>
      <c r="FBJ55" s="12"/>
      <c r="FBK55" s="12"/>
      <c r="FBL55" s="12"/>
      <c r="FBM55" s="12"/>
      <c r="FBN55" s="12"/>
      <c r="FBO55" s="12"/>
      <c r="FBP55" s="12"/>
      <c r="FBQ55" s="12"/>
      <c r="FBR55" s="12"/>
      <c r="FBS55" s="12"/>
      <c r="FBT55" s="12"/>
      <c r="FBU55" s="12"/>
      <c r="FBV55" s="12"/>
      <c r="FBW55" s="12"/>
      <c r="FBX55" s="12"/>
      <c r="FBY55" s="12"/>
      <c r="FBZ55" s="12"/>
      <c r="FCA55" s="12"/>
      <c r="FCB55" s="12"/>
      <c r="FCC55" s="12"/>
      <c r="FCD55" s="12"/>
      <c r="FCE55" s="12"/>
      <c r="FCF55" s="12"/>
      <c r="FCG55" s="12"/>
      <c r="FCH55" s="12"/>
      <c r="FCI55" s="12"/>
      <c r="FCJ55" s="12"/>
      <c r="FCK55" s="12"/>
      <c r="FCL55" s="12"/>
      <c r="FCM55" s="12"/>
      <c r="FCN55" s="12"/>
      <c r="FCO55" s="12"/>
      <c r="FCP55" s="12"/>
      <c r="FCQ55" s="12"/>
      <c r="FCR55" s="12"/>
      <c r="FCS55" s="12"/>
      <c r="FCT55" s="12"/>
      <c r="FCU55" s="12"/>
      <c r="FCV55" s="12"/>
      <c r="FCW55" s="12"/>
      <c r="FCX55" s="12"/>
      <c r="FCY55" s="12"/>
      <c r="FCZ55" s="12"/>
      <c r="FDA55" s="12"/>
      <c r="FDB55" s="12"/>
      <c r="FDC55" s="12"/>
      <c r="FDD55" s="12"/>
      <c r="FDE55" s="12"/>
      <c r="FDF55" s="12"/>
      <c r="FDG55" s="12"/>
      <c r="FDH55" s="12"/>
      <c r="FDI55" s="12"/>
      <c r="FDJ55" s="12"/>
      <c r="FDK55" s="12"/>
      <c r="FDL55" s="12"/>
      <c r="FDM55" s="12"/>
      <c r="FDN55" s="12"/>
      <c r="FDO55" s="12"/>
      <c r="FDP55" s="12"/>
      <c r="FDQ55" s="12"/>
      <c r="FDR55" s="12"/>
      <c r="FDS55" s="12"/>
      <c r="FDT55" s="12"/>
      <c r="FDU55" s="12"/>
      <c r="FDV55" s="12"/>
      <c r="FDW55" s="12"/>
      <c r="FDX55" s="12"/>
      <c r="FDY55" s="12"/>
      <c r="FDZ55" s="12"/>
      <c r="FEA55" s="12"/>
      <c r="FEB55" s="12"/>
      <c r="FEC55" s="12"/>
      <c r="FED55" s="12"/>
      <c r="FEE55" s="12"/>
      <c r="FEF55" s="12"/>
      <c r="FEG55" s="12"/>
      <c r="FEH55" s="12"/>
      <c r="FEI55" s="12"/>
      <c r="FEJ55" s="12"/>
      <c r="FEK55" s="12"/>
      <c r="FEL55" s="12"/>
      <c r="FEM55" s="12"/>
      <c r="FEN55" s="12"/>
      <c r="FEO55" s="12"/>
      <c r="FEP55" s="12"/>
      <c r="FEQ55" s="12"/>
      <c r="FER55" s="12"/>
      <c r="FES55" s="12"/>
      <c r="FET55" s="12"/>
      <c r="FEU55" s="12"/>
      <c r="FEV55" s="12"/>
      <c r="FEW55" s="12"/>
      <c r="FEX55" s="12"/>
      <c r="FEY55" s="12"/>
      <c r="FEZ55" s="12"/>
      <c r="FFA55" s="12"/>
      <c r="FFB55" s="12"/>
      <c r="FFC55" s="12"/>
      <c r="FFD55" s="12"/>
      <c r="FFE55" s="12"/>
      <c r="FFF55" s="12"/>
      <c r="FFG55" s="12"/>
      <c r="FFH55" s="12"/>
      <c r="FFI55" s="12"/>
      <c r="FFJ55" s="12"/>
      <c r="FFK55" s="12"/>
      <c r="FFL55" s="12"/>
      <c r="FFM55" s="12"/>
      <c r="FFN55" s="12"/>
      <c r="FFO55" s="12"/>
      <c r="FFP55" s="12"/>
      <c r="FFQ55" s="12"/>
      <c r="FFR55" s="12"/>
      <c r="FFS55" s="12"/>
      <c r="FFT55" s="12"/>
      <c r="FFU55" s="12"/>
      <c r="FFV55" s="12"/>
      <c r="FFW55" s="12"/>
      <c r="FFX55" s="12"/>
      <c r="FFY55" s="12"/>
      <c r="FFZ55" s="12"/>
      <c r="FGA55" s="12"/>
      <c r="FGB55" s="12"/>
      <c r="FGC55" s="12"/>
      <c r="FGD55" s="12"/>
      <c r="FGE55" s="12"/>
      <c r="FGF55" s="12"/>
      <c r="FGG55" s="12"/>
      <c r="FGH55" s="12"/>
      <c r="FGI55" s="12"/>
      <c r="FGJ55" s="12"/>
      <c r="FGK55" s="12"/>
      <c r="FGL55" s="12"/>
      <c r="FGM55" s="12"/>
      <c r="FGN55" s="12"/>
      <c r="FGO55" s="12"/>
      <c r="FGP55" s="12"/>
      <c r="FGQ55" s="12"/>
      <c r="FGR55" s="12"/>
      <c r="FGS55" s="12"/>
      <c r="FGT55" s="12"/>
      <c r="FGU55" s="12"/>
      <c r="FGV55" s="12"/>
      <c r="FGW55" s="12"/>
      <c r="FGX55" s="12"/>
      <c r="FGY55" s="12"/>
      <c r="FGZ55" s="12"/>
      <c r="FHA55" s="12"/>
      <c r="FHB55" s="12"/>
      <c r="FHC55" s="12"/>
      <c r="FHD55" s="12"/>
      <c r="FHE55" s="12"/>
      <c r="FHF55" s="12"/>
      <c r="FHG55" s="12"/>
      <c r="FHH55" s="12"/>
      <c r="FHI55" s="12"/>
      <c r="FHJ55" s="12"/>
      <c r="FHK55" s="12"/>
      <c r="FHL55" s="12"/>
      <c r="FHM55" s="12"/>
      <c r="FHN55" s="12"/>
      <c r="FHO55" s="12"/>
      <c r="FHP55" s="12"/>
      <c r="FHQ55" s="12"/>
      <c r="FHR55" s="12"/>
      <c r="FHS55" s="12"/>
      <c r="FHT55" s="12"/>
      <c r="FHU55" s="12"/>
      <c r="FHV55" s="12"/>
      <c r="FHW55" s="12"/>
      <c r="FHX55" s="12"/>
      <c r="FHY55" s="12"/>
      <c r="FHZ55" s="12"/>
      <c r="FIA55" s="12"/>
      <c r="FIB55" s="12"/>
      <c r="FIC55" s="12"/>
      <c r="FID55" s="12"/>
      <c r="FIE55" s="12"/>
      <c r="FIF55" s="12"/>
      <c r="FIG55" s="12"/>
      <c r="FIH55" s="12"/>
      <c r="FII55" s="12"/>
      <c r="FIJ55" s="12"/>
      <c r="FIK55" s="12"/>
      <c r="FIL55" s="12"/>
      <c r="FIM55" s="12"/>
      <c r="FIN55" s="12"/>
      <c r="FIO55" s="12"/>
      <c r="FIP55" s="12"/>
      <c r="FIQ55" s="12"/>
      <c r="FIR55" s="12"/>
      <c r="FIS55" s="12"/>
      <c r="FIT55" s="12"/>
      <c r="FIU55" s="12"/>
      <c r="FIV55" s="12"/>
      <c r="FIW55" s="12"/>
      <c r="FIX55" s="12"/>
      <c r="FIY55" s="12"/>
      <c r="FIZ55" s="12"/>
      <c r="FJA55" s="12"/>
      <c r="FJB55" s="12"/>
      <c r="FJC55" s="12"/>
      <c r="FJD55" s="12"/>
      <c r="FJE55" s="12"/>
      <c r="FJF55" s="12"/>
      <c r="FJG55" s="12"/>
      <c r="FJH55" s="12"/>
      <c r="FJI55" s="12"/>
      <c r="FJJ55" s="12"/>
      <c r="FJK55" s="12"/>
      <c r="FJL55" s="12"/>
      <c r="FJM55" s="12"/>
      <c r="FJN55" s="12"/>
      <c r="FJO55" s="12"/>
      <c r="FJP55" s="12"/>
      <c r="FJQ55" s="12"/>
      <c r="FJR55" s="12"/>
      <c r="FJS55" s="12"/>
      <c r="FJT55" s="12"/>
      <c r="FJU55" s="12"/>
      <c r="FJV55" s="12"/>
      <c r="FJW55" s="12"/>
      <c r="FJX55" s="12"/>
      <c r="FJY55" s="12"/>
      <c r="FJZ55" s="12"/>
      <c r="FKA55" s="12"/>
      <c r="FKB55" s="12"/>
      <c r="FKC55" s="12"/>
      <c r="FKD55" s="12"/>
      <c r="FKE55" s="12"/>
      <c r="FKF55" s="12"/>
      <c r="FKG55" s="12"/>
      <c r="FKH55" s="12"/>
      <c r="FKI55" s="12"/>
      <c r="FKJ55" s="12"/>
      <c r="FKK55" s="12"/>
      <c r="FKL55" s="12"/>
      <c r="FKM55" s="12"/>
      <c r="FKN55" s="12"/>
      <c r="FKO55" s="12"/>
      <c r="FKP55" s="12"/>
      <c r="FKQ55" s="12"/>
      <c r="FKR55" s="12"/>
      <c r="FKS55" s="12"/>
      <c r="FKT55" s="12"/>
      <c r="FKU55" s="12"/>
      <c r="FKV55" s="12"/>
      <c r="FKW55" s="12"/>
      <c r="FKX55" s="12"/>
      <c r="FKY55" s="12"/>
      <c r="FKZ55" s="12"/>
      <c r="FLA55" s="12"/>
      <c r="FLB55" s="12"/>
      <c r="FLC55" s="12"/>
      <c r="FLD55" s="12"/>
      <c r="FLE55" s="12"/>
      <c r="FLF55" s="12"/>
      <c r="FLG55" s="12"/>
      <c r="FLH55" s="12"/>
      <c r="FLI55" s="12"/>
      <c r="FLJ55" s="12"/>
      <c r="FLK55" s="12"/>
      <c r="FLL55" s="12"/>
      <c r="FLM55" s="12"/>
      <c r="FLN55" s="12"/>
      <c r="FLO55" s="12"/>
      <c r="FLP55" s="12"/>
      <c r="FLQ55" s="12"/>
      <c r="FLR55" s="12"/>
      <c r="FLS55" s="12"/>
      <c r="FLT55" s="12"/>
      <c r="FLU55" s="12"/>
      <c r="FLV55" s="12"/>
      <c r="FLW55" s="12"/>
      <c r="FLX55" s="12"/>
      <c r="FLY55" s="12"/>
      <c r="FLZ55" s="12"/>
      <c r="FMA55" s="12"/>
      <c r="FMB55" s="12"/>
      <c r="FMC55" s="12"/>
      <c r="FMD55" s="12"/>
      <c r="FME55" s="12"/>
      <c r="FMF55" s="12"/>
      <c r="FMG55" s="12"/>
      <c r="FMH55" s="12"/>
      <c r="FMI55" s="12"/>
      <c r="FMJ55" s="12"/>
      <c r="FMK55" s="12"/>
      <c r="FML55" s="12"/>
      <c r="FMM55" s="12"/>
      <c r="FMN55" s="12"/>
      <c r="FMO55" s="12"/>
      <c r="FMP55" s="12"/>
      <c r="FMQ55" s="12"/>
      <c r="FMR55" s="12"/>
      <c r="FMS55" s="12"/>
      <c r="FMT55" s="12"/>
      <c r="FMU55" s="12"/>
      <c r="FMV55" s="12"/>
      <c r="FMW55" s="12"/>
      <c r="FMX55" s="12"/>
      <c r="FMY55" s="12"/>
      <c r="FMZ55" s="12"/>
      <c r="FNA55" s="12"/>
      <c r="FNB55" s="12"/>
      <c r="FNC55" s="12"/>
      <c r="FND55" s="12"/>
      <c r="FNE55" s="12"/>
      <c r="FNF55" s="12"/>
      <c r="FNG55" s="12"/>
      <c r="FNH55" s="12"/>
      <c r="FNI55" s="12"/>
      <c r="FNJ55" s="12"/>
      <c r="FNK55" s="12"/>
      <c r="FNL55" s="12"/>
      <c r="FNM55" s="12"/>
      <c r="FNN55" s="12"/>
      <c r="FNO55" s="12"/>
      <c r="FNP55" s="12"/>
      <c r="FNQ55" s="12"/>
      <c r="FNR55" s="12"/>
      <c r="FNS55" s="12"/>
      <c r="FNT55" s="12"/>
      <c r="FNU55" s="12"/>
      <c r="FNV55" s="12"/>
      <c r="FNW55" s="12"/>
      <c r="FNX55" s="12"/>
      <c r="FNY55" s="12"/>
      <c r="FNZ55" s="12"/>
      <c r="FOA55" s="12"/>
      <c r="FOB55" s="12"/>
      <c r="FOC55" s="12"/>
      <c r="FOD55" s="12"/>
      <c r="FOE55" s="12"/>
      <c r="FOF55" s="12"/>
      <c r="FOG55" s="12"/>
      <c r="FOH55" s="12"/>
      <c r="FOI55" s="12"/>
      <c r="FOJ55" s="12"/>
      <c r="FOK55" s="12"/>
      <c r="FOL55" s="12"/>
      <c r="FOM55" s="12"/>
      <c r="FON55" s="12"/>
      <c r="FOO55" s="12"/>
      <c r="FOP55" s="12"/>
      <c r="FOQ55" s="12"/>
      <c r="FOR55" s="12"/>
      <c r="FOS55" s="12"/>
      <c r="FOT55" s="12"/>
      <c r="FOU55" s="12"/>
      <c r="FOV55" s="12"/>
      <c r="FOW55" s="12"/>
      <c r="FOX55" s="12"/>
      <c r="FOY55" s="12"/>
      <c r="FOZ55" s="12"/>
      <c r="FPA55" s="12"/>
      <c r="FPB55" s="12"/>
      <c r="FPC55" s="12"/>
      <c r="FPD55" s="12"/>
      <c r="FPE55" s="12"/>
      <c r="FPF55" s="12"/>
      <c r="FPG55" s="12"/>
      <c r="FPH55" s="12"/>
      <c r="FPI55" s="12"/>
      <c r="FPJ55" s="12"/>
      <c r="FPK55" s="12"/>
      <c r="FPL55" s="12"/>
      <c r="FPM55" s="12"/>
      <c r="FPN55" s="12"/>
      <c r="FPO55" s="12"/>
      <c r="FPP55" s="12"/>
      <c r="FPQ55" s="12"/>
      <c r="FPR55" s="12"/>
      <c r="FPS55" s="12"/>
      <c r="FPT55" s="12"/>
      <c r="FPU55" s="12"/>
      <c r="FPV55" s="12"/>
      <c r="FPW55" s="12"/>
      <c r="FPX55" s="12"/>
      <c r="FPY55" s="12"/>
      <c r="FPZ55" s="12"/>
      <c r="FQA55" s="12"/>
      <c r="FQB55" s="12"/>
      <c r="FQC55" s="12"/>
      <c r="FQD55" s="12"/>
      <c r="FQE55" s="12"/>
      <c r="FQF55" s="12"/>
      <c r="FQG55" s="12"/>
      <c r="FQH55" s="12"/>
      <c r="FQI55" s="12"/>
      <c r="FQJ55" s="12"/>
      <c r="FQK55" s="12"/>
      <c r="FQL55" s="12"/>
      <c r="FQM55" s="12"/>
      <c r="FQN55" s="12"/>
      <c r="FQO55" s="12"/>
      <c r="FQP55" s="12"/>
      <c r="FQQ55" s="12"/>
      <c r="FQR55" s="12"/>
      <c r="FQS55" s="12"/>
      <c r="FQT55" s="12"/>
      <c r="FQU55" s="12"/>
      <c r="FQV55" s="12"/>
      <c r="FQW55" s="12"/>
      <c r="FQX55" s="12"/>
      <c r="FQY55" s="12"/>
      <c r="FQZ55" s="12"/>
      <c r="FRA55" s="12"/>
      <c r="FRB55" s="12"/>
      <c r="FRC55" s="12"/>
      <c r="FRD55" s="12"/>
      <c r="FRE55" s="12"/>
      <c r="FRF55" s="12"/>
      <c r="FRG55" s="12"/>
      <c r="FRH55" s="12"/>
      <c r="FRI55" s="12"/>
      <c r="FRJ55" s="12"/>
      <c r="FRK55" s="12"/>
      <c r="FRL55" s="12"/>
      <c r="FRM55" s="12"/>
      <c r="FRN55" s="12"/>
      <c r="FRO55" s="12"/>
      <c r="FRP55" s="12"/>
      <c r="FRQ55" s="12"/>
      <c r="FRR55" s="12"/>
      <c r="FRS55" s="12"/>
      <c r="FRT55" s="12"/>
      <c r="FRU55" s="12"/>
      <c r="FRV55" s="12"/>
      <c r="FRW55" s="12"/>
      <c r="FRX55" s="12"/>
      <c r="FRY55" s="12"/>
      <c r="FRZ55" s="12"/>
      <c r="FSA55" s="12"/>
      <c r="FSB55" s="12"/>
      <c r="FSC55" s="12"/>
      <c r="FSD55" s="12"/>
      <c r="FSE55" s="12"/>
      <c r="FSF55" s="12"/>
      <c r="FSG55" s="12"/>
      <c r="FSH55" s="12"/>
      <c r="FSI55" s="12"/>
      <c r="FSJ55" s="12"/>
      <c r="FSK55" s="12"/>
      <c r="FSL55" s="12"/>
      <c r="FSM55" s="12"/>
      <c r="FSN55" s="12"/>
      <c r="FSO55" s="12"/>
      <c r="FSP55" s="12"/>
      <c r="FSQ55" s="12"/>
      <c r="FSR55" s="12"/>
      <c r="FSS55" s="12"/>
      <c r="FST55" s="12"/>
      <c r="FSU55" s="12"/>
      <c r="FSV55" s="12"/>
      <c r="FSW55" s="12"/>
      <c r="FSX55" s="12"/>
      <c r="FSY55" s="12"/>
      <c r="FSZ55" s="12"/>
      <c r="FTA55" s="12"/>
      <c r="FTB55" s="12"/>
      <c r="FTC55" s="12"/>
      <c r="FTD55" s="12"/>
      <c r="FTE55" s="12"/>
      <c r="FTF55" s="12"/>
      <c r="FTG55" s="12"/>
      <c r="FTH55" s="12"/>
      <c r="FTI55" s="12"/>
      <c r="FTJ55" s="12"/>
      <c r="FTK55" s="12"/>
      <c r="FTL55" s="12"/>
      <c r="FTM55" s="12"/>
      <c r="FTN55" s="12"/>
      <c r="FTO55" s="12"/>
      <c r="FTP55" s="12"/>
      <c r="FTQ55" s="12"/>
      <c r="FTR55" s="12"/>
      <c r="FTS55" s="12"/>
      <c r="FTT55" s="12"/>
      <c r="FTU55" s="12"/>
      <c r="FTV55" s="12"/>
      <c r="FTW55" s="12"/>
      <c r="FTX55" s="12"/>
      <c r="FTY55" s="12"/>
      <c r="FTZ55" s="12"/>
      <c r="FUA55" s="12"/>
      <c r="FUB55" s="12"/>
      <c r="FUC55" s="12"/>
      <c r="FUD55" s="12"/>
      <c r="FUE55" s="12"/>
      <c r="FUF55" s="12"/>
      <c r="FUG55" s="12"/>
      <c r="FUH55" s="12"/>
      <c r="FUI55" s="12"/>
      <c r="FUJ55" s="12"/>
      <c r="FUK55" s="12"/>
      <c r="FUL55" s="12"/>
      <c r="FUM55" s="12"/>
      <c r="FUN55" s="12"/>
      <c r="FUO55" s="12"/>
      <c r="FUP55" s="12"/>
      <c r="FUQ55" s="12"/>
      <c r="FUR55" s="12"/>
      <c r="FUS55" s="12"/>
      <c r="FUT55" s="12"/>
      <c r="FUU55" s="12"/>
      <c r="FUV55" s="12"/>
      <c r="FUW55" s="12"/>
      <c r="FUX55" s="12"/>
      <c r="FUY55" s="12"/>
      <c r="FUZ55" s="12"/>
      <c r="FVA55" s="12"/>
      <c r="FVB55" s="12"/>
      <c r="FVC55" s="12"/>
      <c r="FVD55" s="12"/>
      <c r="FVE55" s="12"/>
      <c r="FVF55" s="12"/>
      <c r="FVG55" s="12"/>
      <c r="FVH55" s="12"/>
      <c r="FVI55" s="12"/>
      <c r="FVJ55" s="12"/>
      <c r="FVK55" s="12"/>
      <c r="FVL55" s="12"/>
      <c r="FVM55" s="12"/>
      <c r="FVN55" s="12"/>
      <c r="FVO55" s="12"/>
      <c r="FVP55" s="12"/>
      <c r="FVQ55" s="12"/>
      <c r="FVR55" s="12"/>
      <c r="FVS55" s="12"/>
      <c r="FVT55" s="12"/>
      <c r="FVU55" s="12"/>
      <c r="FVV55" s="12"/>
      <c r="FVW55" s="12"/>
      <c r="FVX55" s="12"/>
      <c r="FVY55" s="12"/>
      <c r="FVZ55" s="12"/>
      <c r="FWA55" s="12"/>
      <c r="FWB55" s="12"/>
      <c r="FWC55" s="12"/>
      <c r="FWD55" s="12"/>
      <c r="FWE55" s="12"/>
      <c r="FWF55" s="12"/>
      <c r="FWG55" s="12"/>
      <c r="FWH55" s="12"/>
      <c r="FWI55" s="12"/>
      <c r="FWJ55" s="12"/>
      <c r="FWK55" s="12"/>
      <c r="FWL55" s="12"/>
      <c r="FWM55" s="12"/>
      <c r="FWN55" s="12"/>
      <c r="FWO55" s="12"/>
      <c r="FWP55" s="12"/>
      <c r="FWQ55" s="12"/>
      <c r="FWR55" s="12"/>
      <c r="FWS55" s="12"/>
      <c r="FWT55" s="12"/>
      <c r="FWU55" s="12"/>
      <c r="FWV55" s="12"/>
      <c r="FWW55" s="12"/>
      <c r="FWX55" s="12"/>
      <c r="FWY55" s="12"/>
      <c r="FWZ55" s="12"/>
      <c r="FXA55" s="12"/>
      <c r="FXB55" s="12"/>
      <c r="FXC55" s="12"/>
      <c r="FXD55" s="12"/>
      <c r="FXE55" s="12"/>
      <c r="FXF55" s="12"/>
      <c r="FXG55" s="12"/>
      <c r="FXH55" s="12"/>
      <c r="FXI55" s="12"/>
      <c r="FXJ55" s="12"/>
      <c r="FXK55" s="12"/>
      <c r="FXL55" s="12"/>
      <c r="FXM55" s="12"/>
      <c r="FXN55" s="12"/>
      <c r="FXO55" s="12"/>
      <c r="FXP55" s="12"/>
      <c r="FXQ55" s="12"/>
      <c r="FXR55" s="12"/>
      <c r="FXS55" s="12"/>
      <c r="FXT55" s="12"/>
      <c r="FXU55" s="12"/>
      <c r="FXV55" s="12"/>
      <c r="FXW55" s="12"/>
      <c r="FXX55" s="12"/>
      <c r="FXY55" s="12"/>
      <c r="FXZ55" s="12"/>
      <c r="FYA55" s="12"/>
      <c r="FYB55" s="12"/>
      <c r="FYC55" s="12"/>
      <c r="FYD55" s="12"/>
      <c r="FYE55" s="12"/>
      <c r="FYF55" s="12"/>
      <c r="FYG55" s="12"/>
      <c r="FYH55" s="12"/>
      <c r="FYI55" s="12"/>
      <c r="FYJ55" s="12"/>
      <c r="FYK55" s="12"/>
      <c r="FYL55" s="12"/>
      <c r="FYM55" s="12"/>
      <c r="FYN55" s="12"/>
      <c r="FYO55" s="12"/>
      <c r="FYP55" s="12"/>
      <c r="FYQ55" s="12"/>
      <c r="FYR55" s="12"/>
      <c r="FYS55" s="12"/>
      <c r="FYT55" s="12"/>
      <c r="FYU55" s="12"/>
      <c r="FYV55" s="12"/>
      <c r="FYW55" s="12"/>
      <c r="FYX55" s="12"/>
      <c r="FYY55" s="12"/>
      <c r="FYZ55" s="12"/>
      <c r="FZA55" s="12"/>
      <c r="FZB55" s="12"/>
      <c r="FZC55" s="12"/>
      <c r="FZD55" s="12"/>
      <c r="FZE55" s="12"/>
      <c r="FZF55" s="12"/>
      <c r="FZG55" s="12"/>
      <c r="FZH55" s="12"/>
      <c r="FZI55" s="12"/>
      <c r="FZJ55" s="12"/>
      <c r="FZK55" s="12"/>
      <c r="FZL55" s="12"/>
      <c r="FZM55" s="12"/>
      <c r="FZN55" s="12"/>
      <c r="FZO55" s="12"/>
      <c r="FZP55" s="12"/>
      <c r="FZQ55" s="12"/>
      <c r="FZR55" s="12"/>
      <c r="FZS55" s="12"/>
      <c r="FZT55" s="12"/>
      <c r="FZU55" s="12"/>
      <c r="FZV55" s="12"/>
      <c r="FZW55" s="12"/>
      <c r="FZX55" s="12"/>
      <c r="FZY55" s="12"/>
      <c r="FZZ55" s="12"/>
      <c r="GAA55" s="12"/>
      <c r="GAB55" s="12"/>
      <c r="GAC55" s="12"/>
      <c r="GAD55" s="12"/>
      <c r="GAE55" s="12"/>
      <c r="GAF55" s="12"/>
      <c r="GAG55" s="12"/>
      <c r="GAH55" s="12"/>
      <c r="GAI55" s="12"/>
      <c r="GAJ55" s="12"/>
      <c r="GAK55" s="12"/>
      <c r="GAL55" s="12"/>
      <c r="GAM55" s="12"/>
      <c r="GAN55" s="12"/>
      <c r="GAO55" s="12"/>
      <c r="GAP55" s="12"/>
      <c r="GAQ55" s="12"/>
      <c r="GAR55" s="12"/>
      <c r="GAS55" s="12"/>
      <c r="GAT55" s="12"/>
      <c r="GAU55" s="12"/>
      <c r="GAV55" s="12"/>
      <c r="GAW55" s="12"/>
      <c r="GAX55" s="12"/>
      <c r="GAY55" s="12"/>
      <c r="GAZ55" s="12"/>
      <c r="GBA55" s="12"/>
      <c r="GBB55" s="12"/>
      <c r="GBC55" s="12"/>
      <c r="GBD55" s="12"/>
      <c r="GBE55" s="12"/>
      <c r="GBF55" s="12"/>
      <c r="GBG55" s="12"/>
      <c r="GBH55" s="12"/>
      <c r="GBI55" s="12"/>
      <c r="GBJ55" s="12"/>
      <c r="GBK55" s="12"/>
      <c r="GBL55" s="12"/>
      <c r="GBM55" s="12"/>
      <c r="GBN55" s="12"/>
      <c r="GBO55" s="12"/>
      <c r="GBP55" s="12"/>
      <c r="GBQ55" s="12"/>
      <c r="GBR55" s="12"/>
      <c r="GBS55" s="12"/>
      <c r="GBT55" s="12"/>
      <c r="GBU55" s="12"/>
      <c r="GBV55" s="12"/>
      <c r="GBW55" s="12"/>
      <c r="GBX55" s="12"/>
      <c r="GBY55" s="12"/>
      <c r="GBZ55" s="12"/>
      <c r="GCA55" s="12"/>
      <c r="GCB55" s="12"/>
      <c r="GCC55" s="12"/>
      <c r="GCD55" s="12"/>
      <c r="GCE55" s="12"/>
      <c r="GCF55" s="12"/>
      <c r="GCG55" s="12"/>
      <c r="GCH55" s="12"/>
      <c r="GCI55" s="12"/>
      <c r="GCJ55" s="12"/>
      <c r="GCK55" s="12"/>
      <c r="GCL55" s="12"/>
      <c r="GCM55" s="12"/>
      <c r="GCN55" s="12"/>
      <c r="GCO55" s="12"/>
      <c r="GCP55" s="12"/>
      <c r="GCQ55" s="12"/>
      <c r="GCR55" s="12"/>
      <c r="GCS55" s="12"/>
      <c r="GCT55" s="12"/>
      <c r="GCU55" s="12"/>
      <c r="GCV55" s="12"/>
      <c r="GCW55" s="12"/>
      <c r="GCX55" s="12"/>
      <c r="GCY55" s="12"/>
      <c r="GCZ55" s="12"/>
      <c r="GDA55" s="12"/>
      <c r="GDB55" s="12"/>
      <c r="GDC55" s="12"/>
      <c r="GDD55" s="12"/>
      <c r="GDE55" s="12"/>
      <c r="GDF55" s="12"/>
      <c r="GDG55" s="12"/>
      <c r="GDH55" s="12"/>
      <c r="GDI55" s="12"/>
      <c r="GDJ55" s="12"/>
      <c r="GDK55" s="12"/>
      <c r="GDL55" s="12"/>
      <c r="GDM55" s="12"/>
      <c r="GDN55" s="12"/>
      <c r="GDO55" s="12"/>
      <c r="GDP55" s="12"/>
      <c r="GDQ55" s="12"/>
      <c r="GDR55" s="12"/>
      <c r="GDS55" s="12"/>
      <c r="GDT55" s="12"/>
      <c r="GDU55" s="12"/>
      <c r="GDV55" s="12"/>
      <c r="GDW55" s="12"/>
      <c r="GDX55" s="12"/>
      <c r="GDY55" s="12"/>
      <c r="GDZ55" s="12"/>
      <c r="GEA55" s="12"/>
      <c r="GEB55" s="12"/>
      <c r="GEC55" s="12"/>
      <c r="GED55" s="12"/>
      <c r="GEE55" s="12"/>
      <c r="GEF55" s="12"/>
      <c r="GEG55" s="12"/>
      <c r="GEH55" s="12"/>
      <c r="GEI55" s="12"/>
      <c r="GEJ55" s="12"/>
      <c r="GEK55" s="12"/>
      <c r="GEL55" s="12"/>
      <c r="GEM55" s="12"/>
      <c r="GEN55" s="12"/>
      <c r="GEO55" s="12"/>
      <c r="GEP55" s="12"/>
      <c r="GEQ55" s="12"/>
      <c r="GER55" s="12"/>
      <c r="GES55" s="12"/>
      <c r="GET55" s="12"/>
      <c r="GEU55" s="12"/>
      <c r="GEV55" s="12"/>
      <c r="GEW55" s="12"/>
      <c r="GEX55" s="12"/>
      <c r="GEY55" s="12"/>
      <c r="GEZ55" s="12"/>
      <c r="GFA55" s="12"/>
      <c r="GFB55" s="12"/>
      <c r="GFC55" s="12"/>
      <c r="GFD55" s="12"/>
      <c r="GFE55" s="12"/>
      <c r="GFF55" s="12"/>
      <c r="GFG55" s="12"/>
      <c r="GFH55" s="12"/>
      <c r="GFI55" s="12"/>
      <c r="GFJ55" s="12"/>
      <c r="GFK55" s="12"/>
      <c r="GFL55" s="12"/>
      <c r="GFM55" s="12"/>
      <c r="GFN55" s="12"/>
      <c r="GFO55" s="12"/>
      <c r="GFP55" s="12"/>
      <c r="GFQ55" s="12"/>
      <c r="GFR55" s="12"/>
      <c r="GFS55" s="12"/>
      <c r="GFT55" s="12"/>
      <c r="GFU55" s="12"/>
      <c r="GFV55" s="12"/>
      <c r="GFW55" s="12"/>
      <c r="GFX55" s="12"/>
      <c r="GFY55" s="12"/>
      <c r="GFZ55" s="12"/>
      <c r="GGA55" s="12"/>
      <c r="GGB55" s="12"/>
      <c r="GGC55" s="12"/>
      <c r="GGD55" s="12"/>
      <c r="GGE55" s="12"/>
      <c r="GGF55" s="12"/>
      <c r="GGG55" s="12"/>
      <c r="GGH55" s="12"/>
      <c r="GGI55" s="12"/>
      <c r="GGJ55" s="12"/>
      <c r="GGK55" s="12"/>
      <c r="GGL55" s="12"/>
      <c r="GGM55" s="12"/>
      <c r="GGN55" s="12"/>
      <c r="GGO55" s="12"/>
      <c r="GGP55" s="12"/>
      <c r="GGQ55" s="12"/>
      <c r="GGR55" s="12"/>
      <c r="GGS55" s="12"/>
      <c r="GGT55" s="12"/>
      <c r="GGU55" s="12"/>
      <c r="GGV55" s="12"/>
      <c r="GGW55" s="12"/>
      <c r="GGX55" s="12"/>
      <c r="GGY55" s="12"/>
      <c r="GGZ55" s="12"/>
      <c r="GHA55" s="12"/>
      <c r="GHB55" s="12"/>
      <c r="GHC55" s="12"/>
      <c r="GHD55" s="12"/>
      <c r="GHE55" s="12"/>
      <c r="GHF55" s="12"/>
      <c r="GHG55" s="12"/>
      <c r="GHH55" s="12"/>
      <c r="GHI55" s="12"/>
      <c r="GHJ55" s="12"/>
      <c r="GHK55" s="12"/>
      <c r="GHL55" s="12"/>
      <c r="GHM55" s="12"/>
      <c r="GHN55" s="12"/>
      <c r="GHO55" s="12"/>
      <c r="GHP55" s="12"/>
      <c r="GHQ55" s="12"/>
      <c r="GHR55" s="12"/>
      <c r="GHS55" s="12"/>
      <c r="GHT55" s="12"/>
      <c r="GHU55" s="12"/>
      <c r="GHV55" s="12"/>
      <c r="GHW55" s="12"/>
      <c r="GHX55" s="12"/>
      <c r="GHY55" s="12"/>
      <c r="GHZ55" s="12"/>
      <c r="GIA55" s="12"/>
      <c r="GIB55" s="12"/>
      <c r="GIC55" s="12"/>
      <c r="GID55" s="12"/>
      <c r="GIE55" s="12"/>
      <c r="GIF55" s="12"/>
      <c r="GIG55" s="12"/>
      <c r="GIH55" s="12"/>
      <c r="GII55" s="12"/>
      <c r="GIJ55" s="12"/>
      <c r="GIK55" s="12"/>
      <c r="GIL55" s="12"/>
      <c r="GIM55" s="12"/>
      <c r="GIN55" s="12"/>
      <c r="GIO55" s="12"/>
      <c r="GIP55" s="12"/>
      <c r="GIQ55" s="12"/>
      <c r="GIR55" s="12"/>
      <c r="GIS55" s="12"/>
      <c r="GIT55" s="12"/>
      <c r="GIU55" s="12"/>
      <c r="GIV55" s="12"/>
      <c r="GIW55" s="12"/>
      <c r="GIX55" s="12"/>
      <c r="GIY55" s="12"/>
      <c r="GIZ55" s="12"/>
      <c r="GJA55" s="12"/>
      <c r="GJB55" s="12"/>
      <c r="GJC55" s="12"/>
      <c r="GJD55" s="12"/>
      <c r="GJE55" s="12"/>
      <c r="GJF55" s="12"/>
      <c r="GJG55" s="12"/>
      <c r="GJH55" s="12"/>
      <c r="GJI55" s="12"/>
      <c r="GJJ55" s="12"/>
      <c r="GJK55" s="12"/>
      <c r="GJL55" s="12"/>
      <c r="GJM55" s="12"/>
      <c r="GJN55" s="12"/>
      <c r="GJO55" s="12"/>
      <c r="GJP55" s="12"/>
      <c r="GJQ55" s="12"/>
      <c r="GJR55" s="12"/>
      <c r="GJS55" s="12"/>
      <c r="GJT55" s="12"/>
      <c r="GJU55" s="12"/>
      <c r="GJV55" s="12"/>
      <c r="GJW55" s="12"/>
      <c r="GJX55" s="12"/>
      <c r="GJY55" s="12"/>
      <c r="GJZ55" s="12"/>
      <c r="GKA55" s="12"/>
      <c r="GKB55" s="12"/>
      <c r="GKC55" s="12"/>
      <c r="GKD55" s="12"/>
      <c r="GKE55" s="12"/>
      <c r="GKF55" s="12"/>
      <c r="GKG55" s="12"/>
      <c r="GKH55" s="12"/>
      <c r="GKI55" s="12"/>
      <c r="GKJ55" s="12"/>
      <c r="GKK55" s="12"/>
      <c r="GKL55" s="12"/>
      <c r="GKM55" s="12"/>
      <c r="GKN55" s="12"/>
      <c r="GKO55" s="12"/>
      <c r="GKP55" s="12"/>
      <c r="GKQ55" s="12"/>
      <c r="GKR55" s="12"/>
      <c r="GKS55" s="12"/>
      <c r="GKT55" s="12"/>
      <c r="GKU55" s="12"/>
      <c r="GKV55" s="12"/>
      <c r="GKW55" s="12"/>
      <c r="GKX55" s="12"/>
      <c r="GKY55" s="12"/>
      <c r="GKZ55" s="12"/>
      <c r="GLA55" s="12"/>
      <c r="GLB55" s="12"/>
      <c r="GLC55" s="12"/>
      <c r="GLD55" s="12"/>
      <c r="GLE55" s="12"/>
      <c r="GLF55" s="12"/>
      <c r="GLG55" s="12"/>
      <c r="GLH55" s="12"/>
      <c r="GLI55" s="12"/>
      <c r="GLJ55" s="12"/>
      <c r="GLK55" s="12"/>
      <c r="GLL55" s="12"/>
      <c r="GLM55" s="12"/>
      <c r="GLN55" s="12"/>
      <c r="GLO55" s="12"/>
      <c r="GLP55" s="12"/>
      <c r="GLQ55" s="12"/>
      <c r="GLR55" s="12"/>
      <c r="GLS55" s="12"/>
      <c r="GLT55" s="12"/>
      <c r="GLU55" s="12"/>
      <c r="GLV55" s="12"/>
      <c r="GLW55" s="12"/>
      <c r="GLX55" s="12"/>
      <c r="GLY55" s="12"/>
      <c r="GLZ55" s="12"/>
      <c r="GMA55" s="12"/>
      <c r="GMB55" s="12"/>
      <c r="GMC55" s="12"/>
      <c r="GMD55" s="12"/>
      <c r="GME55" s="12"/>
      <c r="GMF55" s="12"/>
      <c r="GMG55" s="12"/>
      <c r="GMH55" s="12"/>
      <c r="GMI55" s="12"/>
      <c r="GMJ55" s="12"/>
      <c r="GMK55" s="12"/>
      <c r="GML55" s="12"/>
      <c r="GMM55" s="12"/>
      <c r="GMN55" s="12"/>
      <c r="GMO55" s="12"/>
      <c r="GMP55" s="12"/>
      <c r="GMQ55" s="12"/>
      <c r="GMR55" s="12"/>
      <c r="GMS55" s="12"/>
      <c r="GMT55" s="12"/>
      <c r="GMU55" s="12"/>
      <c r="GMV55" s="12"/>
      <c r="GMW55" s="12"/>
      <c r="GMX55" s="12"/>
      <c r="GMY55" s="12"/>
      <c r="GMZ55" s="12"/>
      <c r="GNA55" s="12"/>
      <c r="GNB55" s="12"/>
      <c r="GNC55" s="12"/>
      <c r="GND55" s="12"/>
      <c r="GNE55" s="12"/>
      <c r="GNF55" s="12"/>
      <c r="GNG55" s="12"/>
      <c r="GNH55" s="12"/>
      <c r="GNI55" s="12"/>
      <c r="GNJ55" s="12"/>
      <c r="GNK55" s="12"/>
      <c r="GNL55" s="12"/>
      <c r="GNM55" s="12"/>
      <c r="GNN55" s="12"/>
      <c r="GNO55" s="12"/>
      <c r="GNP55" s="12"/>
      <c r="GNQ55" s="12"/>
      <c r="GNR55" s="12"/>
      <c r="GNS55" s="12"/>
      <c r="GNT55" s="12"/>
      <c r="GNU55" s="12"/>
      <c r="GNV55" s="12"/>
      <c r="GNW55" s="12"/>
      <c r="GNX55" s="12"/>
      <c r="GNY55" s="12"/>
      <c r="GNZ55" s="12"/>
      <c r="GOA55" s="12"/>
      <c r="GOB55" s="12"/>
      <c r="GOC55" s="12"/>
      <c r="GOD55" s="12"/>
      <c r="GOE55" s="12"/>
      <c r="GOF55" s="12"/>
      <c r="GOG55" s="12"/>
      <c r="GOH55" s="12"/>
      <c r="GOI55" s="12"/>
      <c r="GOJ55" s="12"/>
      <c r="GOK55" s="12"/>
      <c r="GOL55" s="12"/>
      <c r="GOM55" s="12"/>
      <c r="GON55" s="12"/>
      <c r="GOO55" s="12"/>
      <c r="GOP55" s="12"/>
      <c r="GOQ55" s="12"/>
      <c r="GOR55" s="12"/>
      <c r="GOS55" s="12"/>
      <c r="GOT55" s="12"/>
      <c r="GOU55" s="12"/>
      <c r="GOV55" s="12"/>
      <c r="GOW55" s="12"/>
      <c r="GOX55" s="12"/>
      <c r="GOY55" s="12"/>
      <c r="GOZ55" s="12"/>
      <c r="GPA55" s="12"/>
      <c r="GPB55" s="12"/>
      <c r="GPC55" s="12"/>
      <c r="GPD55" s="12"/>
      <c r="GPE55" s="12"/>
      <c r="GPF55" s="12"/>
      <c r="GPG55" s="12"/>
      <c r="GPH55" s="12"/>
      <c r="GPI55" s="12"/>
      <c r="GPJ55" s="12"/>
      <c r="GPK55" s="12"/>
      <c r="GPL55" s="12"/>
      <c r="GPM55" s="12"/>
      <c r="GPN55" s="12"/>
      <c r="GPO55" s="12"/>
      <c r="GPP55" s="12"/>
      <c r="GPQ55" s="12"/>
      <c r="GPR55" s="12"/>
      <c r="GPS55" s="12"/>
      <c r="GPT55" s="12"/>
      <c r="GPU55" s="12"/>
      <c r="GPV55" s="12"/>
      <c r="GPW55" s="12"/>
      <c r="GPX55" s="12"/>
      <c r="GPY55" s="12"/>
      <c r="GPZ55" s="12"/>
      <c r="GQA55" s="12"/>
      <c r="GQB55" s="12"/>
      <c r="GQC55" s="12"/>
      <c r="GQD55" s="12"/>
      <c r="GQE55" s="12"/>
      <c r="GQF55" s="12"/>
      <c r="GQG55" s="12"/>
      <c r="GQH55" s="12"/>
      <c r="GQI55" s="12"/>
      <c r="GQJ55" s="12"/>
      <c r="GQK55" s="12"/>
      <c r="GQL55" s="12"/>
      <c r="GQM55" s="12"/>
      <c r="GQN55" s="12"/>
      <c r="GQO55" s="12"/>
      <c r="GQP55" s="12"/>
      <c r="GQQ55" s="12"/>
      <c r="GQR55" s="12"/>
      <c r="GQS55" s="12"/>
      <c r="GQT55" s="12"/>
      <c r="GQU55" s="12"/>
      <c r="GQV55" s="12"/>
      <c r="GQW55" s="12"/>
      <c r="GQX55" s="12"/>
      <c r="GQY55" s="12"/>
      <c r="GQZ55" s="12"/>
      <c r="GRA55" s="12"/>
      <c r="GRB55" s="12"/>
      <c r="GRC55" s="12"/>
      <c r="GRD55" s="12"/>
      <c r="GRE55" s="12"/>
      <c r="GRF55" s="12"/>
      <c r="GRG55" s="12"/>
      <c r="GRH55" s="12"/>
      <c r="GRI55" s="12"/>
      <c r="GRJ55" s="12"/>
      <c r="GRK55" s="12"/>
      <c r="GRL55" s="12"/>
      <c r="GRM55" s="12"/>
      <c r="GRN55" s="12"/>
      <c r="GRO55" s="12"/>
      <c r="GRP55" s="12"/>
      <c r="GRQ55" s="12"/>
      <c r="GRR55" s="12"/>
      <c r="GRS55" s="12"/>
      <c r="GRT55" s="12"/>
      <c r="GRU55" s="12"/>
      <c r="GRV55" s="12"/>
      <c r="GRW55" s="12"/>
      <c r="GRX55" s="12"/>
      <c r="GRY55" s="12"/>
      <c r="GRZ55" s="12"/>
      <c r="GSA55" s="12"/>
      <c r="GSB55" s="12"/>
      <c r="GSC55" s="12"/>
      <c r="GSD55" s="12"/>
      <c r="GSE55" s="12"/>
      <c r="GSF55" s="12"/>
      <c r="GSG55" s="12"/>
      <c r="GSH55" s="12"/>
      <c r="GSI55" s="12"/>
      <c r="GSJ55" s="12"/>
      <c r="GSK55" s="12"/>
      <c r="GSL55" s="12"/>
      <c r="GSM55" s="12"/>
      <c r="GSN55" s="12"/>
      <c r="GSO55" s="12"/>
      <c r="GSP55" s="12"/>
      <c r="GSQ55" s="12"/>
      <c r="GSR55" s="12"/>
      <c r="GSS55" s="12"/>
      <c r="GST55" s="12"/>
      <c r="GSU55" s="12"/>
      <c r="GSV55" s="12"/>
      <c r="GSW55" s="12"/>
      <c r="GSX55" s="12"/>
      <c r="GSY55" s="12"/>
      <c r="GSZ55" s="12"/>
      <c r="GTA55" s="12"/>
      <c r="GTB55" s="12"/>
      <c r="GTC55" s="12"/>
      <c r="GTD55" s="12"/>
      <c r="GTE55" s="12"/>
      <c r="GTF55" s="12"/>
      <c r="GTG55" s="12"/>
      <c r="GTH55" s="12"/>
      <c r="GTI55" s="12"/>
      <c r="GTJ55" s="12"/>
      <c r="GTK55" s="12"/>
      <c r="GTL55" s="12"/>
      <c r="GTM55" s="12"/>
      <c r="GTN55" s="12"/>
      <c r="GTO55" s="12"/>
      <c r="GTP55" s="12"/>
      <c r="GTQ55" s="12"/>
      <c r="GTR55" s="12"/>
      <c r="GTS55" s="12"/>
      <c r="GTT55" s="12"/>
      <c r="GTU55" s="12"/>
      <c r="GTV55" s="12"/>
      <c r="GTW55" s="12"/>
      <c r="GTX55" s="12"/>
      <c r="GTY55" s="12"/>
      <c r="GTZ55" s="12"/>
      <c r="GUA55" s="12"/>
      <c r="GUB55" s="12"/>
      <c r="GUC55" s="12"/>
      <c r="GUD55" s="12"/>
      <c r="GUE55" s="12"/>
      <c r="GUF55" s="12"/>
      <c r="GUG55" s="12"/>
      <c r="GUH55" s="12"/>
      <c r="GUI55" s="12"/>
      <c r="GUJ55" s="12"/>
      <c r="GUK55" s="12"/>
      <c r="GUL55" s="12"/>
      <c r="GUM55" s="12"/>
      <c r="GUN55" s="12"/>
      <c r="GUO55" s="12"/>
      <c r="GUP55" s="12"/>
      <c r="GUQ55" s="12"/>
      <c r="GUR55" s="12"/>
      <c r="GUS55" s="12"/>
      <c r="GUT55" s="12"/>
      <c r="GUU55" s="12"/>
      <c r="GUV55" s="12"/>
      <c r="GUW55" s="12"/>
      <c r="GUX55" s="12"/>
      <c r="GUY55" s="12"/>
      <c r="GUZ55" s="12"/>
      <c r="GVA55" s="12"/>
      <c r="GVB55" s="12"/>
      <c r="GVC55" s="12"/>
      <c r="GVD55" s="12"/>
      <c r="GVE55" s="12"/>
      <c r="GVF55" s="12"/>
      <c r="GVG55" s="12"/>
      <c r="GVH55" s="12"/>
      <c r="GVI55" s="12"/>
      <c r="GVJ55" s="12"/>
      <c r="GVK55" s="12"/>
      <c r="GVL55" s="12"/>
      <c r="GVM55" s="12"/>
      <c r="GVN55" s="12"/>
      <c r="GVO55" s="12"/>
      <c r="GVP55" s="12"/>
      <c r="GVQ55" s="12"/>
      <c r="GVR55" s="12"/>
      <c r="GVS55" s="12"/>
      <c r="GVT55" s="12"/>
      <c r="GVU55" s="12"/>
      <c r="GVV55" s="12"/>
      <c r="GVW55" s="12"/>
      <c r="GVX55" s="12"/>
      <c r="GVY55" s="12"/>
      <c r="GVZ55" s="12"/>
      <c r="GWA55" s="12"/>
      <c r="GWB55" s="12"/>
      <c r="GWC55" s="12"/>
      <c r="GWD55" s="12"/>
      <c r="GWE55" s="12"/>
      <c r="GWF55" s="12"/>
      <c r="GWG55" s="12"/>
      <c r="GWH55" s="12"/>
      <c r="GWI55" s="12"/>
      <c r="GWJ55" s="12"/>
      <c r="GWK55" s="12"/>
      <c r="GWL55" s="12"/>
      <c r="GWM55" s="12"/>
      <c r="GWN55" s="12"/>
      <c r="GWO55" s="12"/>
      <c r="GWP55" s="12"/>
      <c r="GWQ55" s="12"/>
      <c r="GWR55" s="12"/>
      <c r="GWS55" s="12"/>
      <c r="GWT55" s="12"/>
      <c r="GWU55" s="12"/>
      <c r="GWV55" s="12"/>
      <c r="GWW55" s="12"/>
      <c r="GWX55" s="12"/>
      <c r="GWY55" s="12"/>
      <c r="GWZ55" s="12"/>
      <c r="GXA55" s="12"/>
      <c r="GXB55" s="12"/>
      <c r="GXC55" s="12"/>
      <c r="GXD55" s="12"/>
      <c r="GXE55" s="12"/>
      <c r="GXF55" s="12"/>
      <c r="GXG55" s="12"/>
      <c r="GXH55" s="12"/>
      <c r="GXI55" s="12"/>
      <c r="GXJ55" s="12"/>
      <c r="GXK55" s="12"/>
      <c r="GXL55" s="12"/>
      <c r="GXM55" s="12"/>
      <c r="GXN55" s="12"/>
      <c r="GXO55" s="12"/>
      <c r="GXP55" s="12"/>
      <c r="GXQ55" s="12"/>
      <c r="GXR55" s="12"/>
      <c r="GXS55" s="12"/>
      <c r="GXT55" s="12"/>
      <c r="GXU55" s="12"/>
      <c r="GXV55" s="12"/>
      <c r="GXW55" s="12"/>
      <c r="GXX55" s="12"/>
      <c r="GXY55" s="12"/>
      <c r="GXZ55" s="12"/>
      <c r="GYA55" s="12"/>
      <c r="GYB55" s="12"/>
      <c r="GYC55" s="12"/>
      <c r="GYD55" s="12"/>
      <c r="GYE55" s="12"/>
      <c r="GYF55" s="12"/>
      <c r="GYG55" s="12"/>
      <c r="GYH55" s="12"/>
      <c r="GYI55" s="12"/>
      <c r="GYJ55" s="12"/>
      <c r="GYK55" s="12"/>
      <c r="GYL55" s="12"/>
      <c r="GYM55" s="12"/>
      <c r="GYN55" s="12"/>
      <c r="GYO55" s="12"/>
      <c r="GYP55" s="12"/>
      <c r="GYQ55" s="12"/>
      <c r="GYR55" s="12"/>
      <c r="GYS55" s="12"/>
      <c r="GYT55" s="12"/>
      <c r="GYU55" s="12"/>
      <c r="GYV55" s="12"/>
      <c r="GYW55" s="12"/>
      <c r="GYX55" s="12"/>
      <c r="GYY55" s="12"/>
      <c r="GYZ55" s="12"/>
      <c r="GZA55" s="12"/>
      <c r="GZB55" s="12"/>
      <c r="GZC55" s="12"/>
      <c r="GZD55" s="12"/>
      <c r="GZE55" s="12"/>
      <c r="GZF55" s="12"/>
      <c r="GZG55" s="12"/>
      <c r="GZH55" s="12"/>
      <c r="GZI55" s="12"/>
      <c r="GZJ55" s="12"/>
      <c r="GZK55" s="12"/>
      <c r="GZL55" s="12"/>
      <c r="GZM55" s="12"/>
      <c r="GZN55" s="12"/>
      <c r="GZO55" s="12"/>
      <c r="GZP55" s="12"/>
      <c r="GZQ55" s="12"/>
      <c r="GZR55" s="12"/>
      <c r="GZS55" s="12"/>
      <c r="GZT55" s="12"/>
      <c r="GZU55" s="12"/>
      <c r="GZV55" s="12"/>
      <c r="GZW55" s="12"/>
      <c r="GZX55" s="12"/>
      <c r="GZY55" s="12"/>
      <c r="GZZ55" s="12"/>
      <c r="HAA55" s="12"/>
      <c r="HAB55" s="12"/>
      <c r="HAC55" s="12"/>
      <c r="HAD55" s="12"/>
      <c r="HAE55" s="12"/>
      <c r="HAF55" s="12"/>
      <c r="HAG55" s="12"/>
      <c r="HAH55" s="12"/>
      <c r="HAI55" s="12"/>
      <c r="HAJ55" s="12"/>
      <c r="HAK55" s="12"/>
      <c r="HAL55" s="12"/>
      <c r="HAM55" s="12"/>
      <c r="HAN55" s="12"/>
      <c r="HAO55" s="12"/>
      <c r="HAP55" s="12"/>
      <c r="HAQ55" s="12"/>
      <c r="HAR55" s="12"/>
      <c r="HAS55" s="12"/>
      <c r="HAT55" s="12"/>
      <c r="HAU55" s="12"/>
      <c r="HAV55" s="12"/>
      <c r="HAW55" s="12"/>
      <c r="HAX55" s="12"/>
      <c r="HAY55" s="12"/>
      <c r="HAZ55" s="12"/>
      <c r="HBA55" s="12"/>
      <c r="HBB55" s="12"/>
      <c r="HBC55" s="12"/>
      <c r="HBD55" s="12"/>
      <c r="HBE55" s="12"/>
      <c r="HBF55" s="12"/>
      <c r="HBG55" s="12"/>
      <c r="HBH55" s="12"/>
      <c r="HBI55" s="12"/>
      <c r="HBJ55" s="12"/>
      <c r="HBK55" s="12"/>
      <c r="HBL55" s="12"/>
      <c r="HBM55" s="12"/>
      <c r="HBN55" s="12"/>
      <c r="HBO55" s="12"/>
      <c r="HBP55" s="12"/>
      <c r="HBQ55" s="12"/>
      <c r="HBR55" s="12"/>
      <c r="HBS55" s="12"/>
      <c r="HBT55" s="12"/>
      <c r="HBU55" s="12"/>
      <c r="HBV55" s="12"/>
      <c r="HBW55" s="12"/>
      <c r="HBX55" s="12"/>
      <c r="HBY55" s="12"/>
      <c r="HBZ55" s="12"/>
      <c r="HCA55" s="12"/>
      <c r="HCB55" s="12"/>
      <c r="HCC55" s="12"/>
      <c r="HCD55" s="12"/>
      <c r="HCE55" s="12"/>
      <c r="HCF55" s="12"/>
      <c r="HCG55" s="12"/>
      <c r="HCH55" s="12"/>
      <c r="HCI55" s="12"/>
      <c r="HCJ55" s="12"/>
      <c r="HCK55" s="12"/>
      <c r="HCL55" s="12"/>
      <c r="HCM55" s="12"/>
      <c r="HCN55" s="12"/>
      <c r="HCO55" s="12"/>
      <c r="HCP55" s="12"/>
      <c r="HCQ55" s="12"/>
      <c r="HCR55" s="12"/>
      <c r="HCS55" s="12"/>
      <c r="HCT55" s="12"/>
      <c r="HCU55" s="12"/>
      <c r="HCV55" s="12"/>
      <c r="HCW55" s="12"/>
      <c r="HCX55" s="12"/>
      <c r="HCY55" s="12"/>
      <c r="HCZ55" s="12"/>
      <c r="HDA55" s="12"/>
      <c r="HDB55" s="12"/>
      <c r="HDC55" s="12"/>
      <c r="HDD55" s="12"/>
      <c r="HDE55" s="12"/>
      <c r="HDF55" s="12"/>
      <c r="HDG55" s="12"/>
      <c r="HDH55" s="12"/>
      <c r="HDI55" s="12"/>
      <c r="HDJ55" s="12"/>
      <c r="HDK55" s="12"/>
      <c r="HDL55" s="12"/>
      <c r="HDM55" s="12"/>
      <c r="HDN55" s="12"/>
      <c r="HDO55" s="12"/>
      <c r="HDP55" s="12"/>
      <c r="HDQ55" s="12"/>
      <c r="HDR55" s="12"/>
      <c r="HDS55" s="12"/>
      <c r="HDT55" s="12"/>
      <c r="HDU55" s="12"/>
      <c r="HDV55" s="12"/>
      <c r="HDW55" s="12"/>
      <c r="HDX55" s="12"/>
      <c r="HDY55" s="12"/>
      <c r="HDZ55" s="12"/>
      <c r="HEA55" s="12"/>
      <c r="HEB55" s="12"/>
      <c r="HEC55" s="12"/>
      <c r="HED55" s="12"/>
      <c r="HEE55" s="12"/>
      <c r="HEF55" s="12"/>
      <c r="HEG55" s="12"/>
      <c r="HEH55" s="12"/>
      <c r="HEI55" s="12"/>
      <c r="HEJ55" s="12"/>
      <c r="HEK55" s="12"/>
      <c r="HEL55" s="12"/>
      <c r="HEM55" s="12"/>
      <c r="HEN55" s="12"/>
      <c r="HEO55" s="12"/>
      <c r="HEP55" s="12"/>
      <c r="HEQ55" s="12"/>
      <c r="HER55" s="12"/>
      <c r="HES55" s="12"/>
      <c r="HET55" s="12"/>
      <c r="HEU55" s="12"/>
      <c r="HEV55" s="12"/>
      <c r="HEW55" s="12"/>
      <c r="HEX55" s="12"/>
      <c r="HEY55" s="12"/>
      <c r="HEZ55" s="12"/>
      <c r="HFA55" s="12"/>
      <c r="HFB55" s="12"/>
      <c r="HFC55" s="12"/>
      <c r="HFD55" s="12"/>
      <c r="HFE55" s="12"/>
      <c r="HFF55" s="12"/>
      <c r="HFG55" s="12"/>
      <c r="HFH55" s="12"/>
      <c r="HFI55" s="12"/>
      <c r="HFJ55" s="12"/>
      <c r="HFK55" s="12"/>
      <c r="HFL55" s="12"/>
      <c r="HFM55" s="12"/>
      <c r="HFN55" s="12"/>
      <c r="HFO55" s="12"/>
      <c r="HFP55" s="12"/>
      <c r="HFQ55" s="12"/>
      <c r="HFR55" s="12"/>
      <c r="HFS55" s="12"/>
      <c r="HFT55" s="12"/>
      <c r="HFU55" s="12"/>
      <c r="HFV55" s="12"/>
      <c r="HFW55" s="12"/>
      <c r="HFX55" s="12"/>
      <c r="HFY55" s="12"/>
      <c r="HFZ55" s="12"/>
      <c r="HGA55" s="12"/>
      <c r="HGB55" s="12"/>
      <c r="HGC55" s="12"/>
      <c r="HGD55" s="12"/>
      <c r="HGE55" s="12"/>
      <c r="HGF55" s="12"/>
      <c r="HGG55" s="12"/>
      <c r="HGH55" s="12"/>
      <c r="HGI55" s="12"/>
      <c r="HGJ55" s="12"/>
      <c r="HGK55" s="12"/>
      <c r="HGL55" s="12"/>
      <c r="HGM55" s="12"/>
      <c r="HGN55" s="12"/>
      <c r="HGO55" s="12"/>
      <c r="HGP55" s="12"/>
      <c r="HGQ55" s="12"/>
      <c r="HGR55" s="12"/>
      <c r="HGS55" s="12"/>
      <c r="HGT55" s="12"/>
      <c r="HGU55" s="12"/>
      <c r="HGV55" s="12"/>
      <c r="HGW55" s="12"/>
      <c r="HGX55" s="12"/>
      <c r="HGY55" s="12"/>
      <c r="HGZ55" s="12"/>
      <c r="HHA55" s="12"/>
      <c r="HHB55" s="12"/>
      <c r="HHC55" s="12"/>
      <c r="HHD55" s="12"/>
      <c r="HHE55" s="12"/>
      <c r="HHF55" s="12"/>
      <c r="HHG55" s="12"/>
      <c r="HHH55" s="12"/>
      <c r="HHI55" s="12"/>
      <c r="HHJ55" s="12"/>
      <c r="HHK55" s="12"/>
      <c r="HHL55" s="12"/>
      <c r="HHM55" s="12"/>
      <c r="HHN55" s="12"/>
      <c r="HHO55" s="12"/>
      <c r="HHP55" s="12"/>
      <c r="HHQ55" s="12"/>
      <c r="HHR55" s="12"/>
      <c r="HHS55" s="12"/>
      <c r="HHT55" s="12"/>
      <c r="HHU55" s="12"/>
      <c r="HHV55" s="12"/>
      <c r="HHW55" s="12"/>
      <c r="HHX55" s="12"/>
      <c r="HHY55" s="12"/>
      <c r="HHZ55" s="12"/>
      <c r="HIA55" s="12"/>
      <c r="HIB55" s="12"/>
      <c r="HIC55" s="12"/>
      <c r="HID55" s="12"/>
      <c r="HIE55" s="12"/>
      <c r="HIF55" s="12"/>
      <c r="HIG55" s="12"/>
      <c r="HIH55" s="12"/>
      <c r="HII55" s="12"/>
      <c r="HIJ55" s="12"/>
      <c r="HIK55" s="12"/>
      <c r="HIL55" s="12"/>
      <c r="HIM55" s="12"/>
      <c r="HIN55" s="12"/>
      <c r="HIO55" s="12"/>
      <c r="HIP55" s="12"/>
      <c r="HIQ55" s="12"/>
      <c r="HIR55" s="12"/>
      <c r="HIS55" s="12"/>
      <c r="HIT55" s="12"/>
      <c r="HIU55" s="12"/>
      <c r="HIV55" s="12"/>
      <c r="HIW55" s="12"/>
      <c r="HIX55" s="12"/>
      <c r="HIY55" s="12"/>
      <c r="HIZ55" s="12"/>
      <c r="HJA55" s="12"/>
      <c r="HJB55" s="12"/>
      <c r="HJC55" s="12"/>
      <c r="HJD55" s="12"/>
      <c r="HJE55" s="12"/>
      <c r="HJF55" s="12"/>
      <c r="HJG55" s="12"/>
      <c r="HJH55" s="12"/>
      <c r="HJI55" s="12"/>
      <c r="HJJ55" s="12"/>
      <c r="HJK55" s="12"/>
      <c r="HJL55" s="12"/>
      <c r="HJM55" s="12"/>
      <c r="HJN55" s="12"/>
      <c r="HJO55" s="12"/>
      <c r="HJP55" s="12"/>
      <c r="HJQ55" s="12"/>
      <c r="HJR55" s="12"/>
      <c r="HJS55" s="12"/>
      <c r="HJT55" s="12"/>
      <c r="HJU55" s="12"/>
      <c r="HJV55" s="12"/>
      <c r="HJW55" s="12"/>
      <c r="HJX55" s="12"/>
      <c r="HJY55" s="12"/>
      <c r="HJZ55" s="12"/>
      <c r="HKA55" s="12"/>
      <c r="HKB55" s="12"/>
      <c r="HKC55" s="12"/>
      <c r="HKD55" s="12"/>
      <c r="HKE55" s="12"/>
      <c r="HKF55" s="12"/>
      <c r="HKG55" s="12"/>
      <c r="HKH55" s="12"/>
      <c r="HKI55" s="12"/>
      <c r="HKJ55" s="12"/>
      <c r="HKK55" s="12"/>
      <c r="HKL55" s="12"/>
      <c r="HKM55" s="12"/>
      <c r="HKN55" s="12"/>
      <c r="HKO55" s="12"/>
      <c r="HKP55" s="12"/>
      <c r="HKQ55" s="12"/>
      <c r="HKR55" s="12"/>
      <c r="HKS55" s="12"/>
      <c r="HKT55" s="12"/>
      <c r="HKU55" s="12"/>
      <c r="HKV55" s="12"/>
      <c r="HKW55" s="12"/>
      <c r="HKX55" s="12"/>
      <c r="HKY55" s="12"/>
      <c r="HKZ55" s="12"/>
      <c r="HLA55" s="12"/>
      <c r="HLB55" s="12"/>
      <c r="HLC55" s="12"/>
      <c r="HLD55" s="12"/>
      <c r="HLE55" s="12"/>
      <c r="HLF55" s="12"/>
      <c r="HLG55" s="12"/>
      <c r="HLH55" s="12"/>
      <c r="HLI55" s="12"/>
      <c r="HLJ55" s="12"/>
      <c r="HLK55" s="12"/>
      <c r="HLL55" s="12"/>
      <c r="HLM55" s="12"/>
      <c r="HLN55" s="12"/>
      <c r="HLO55" s="12"/>
      <c r="HLP55" s="12"/>
      <c r="HLQ55" s="12"/>
      <c r="HLR55" s="12"/>
      <c r="HLS55" s="12"/>
      <c r="HLT55" s="12"/>
      <c r="HLU55" s="12"/>
      <c r="HLV55" s="12"/>
      <c r="HLW55" s="12"/>
      <c r="HLX55" s="12"/>
      <c r="HLY55" s="12"/>
      <c r="HLZ55" s="12"/>
      <c r="HMA55" s="12"/>
      <c r="HMB55" s="12"/>
      <c r="HMC55" s="12"/>
      <c r="HMD55" s="12"/>
      <c r="HME55" s="12"/>
      <c r="HMF55" s="12"/>
      <c r="HMG55" s="12"/>
      <c r="HMH55" s="12"/>
      <c r="HMI55" s="12"/>
      <c r="HMJ55" s="12"/>
      <c r="HMK55" s="12"/>
      <c r="HML55" s="12"/>
      <c r="HMM55" s="12"/>
      <c r="HMN55" s="12"/>
      <c r="HMO55" s="12"/>
      <c r="HMP55" s="12"/>
      <c r="HMQ55" s="12"/>
      <c r="HMR55" s="12"/>
      <c r="HMS55" s="12"/>
      <c r="HMT55" s="12"/>
      <c r="HMU55" s="12"/>
      <c r="HMV55" s="12"/>
      <c r="HMW55" s="12"/>
      <c r="HMX55" s="12"/>
      <c r="HMY55" s="12"/>
      <c r="HMZ55" s="12"/>
      <c r="HNA55" s="12"/>
      <c r="HNB55" s="12"/>
      <c r="HNC55" s="12"/>
      <c r="HND55" s="12"/>
      <c r="HNE55" s="12"/>
      <c r="HNF55" s="12"/>
      <c r="HNG55" s="12"/>
      <c r="HNH55" s="12"/>
      <c r="HNI55" s="12"/>
      <c r="HNJ55" s="12"/>
      <c r="HNK55" s="12"/>
      <c r="HNL55" s="12"/>
      <c r="HNM55" s="12"/>
      <c r="HNN55" s="12"/>
      <c r="HNO55" s="12"/>
      <c r="HNP55" s="12"/>
      <c r="HNQ55" s="12"/>
      <c r="HNR55" s="12"/>
      <c r="HNS55" s="12"/>
      <c r="HNT55" s="12"/>
      <c r="HNU55" s="12"/>
      <c r="HNV55" s="12"/>
      <c r="HNW55" s="12"/>
      <c r="HNX55" s="12"/>
      <c r="HNY55" s="12"/>
      <c r="HNZ55" s="12"/>
      <c r="HOA55" s="12"/>
      <c r="HOB55" s="12"/>
      <c r="HOC55" s="12"/>
      <c r="HOD55" s="12"/>
      <c r="HOE55" s="12"/>
      <c r="HOF55" s="12"/>
      <c r="HOG55" s="12"/>
      <c r="HOH55" s="12"/>
      <c r="HOI55" s="12"/>
      <c r="HOJ55" s="12"/>
      <c r="HOK55" s="12"/>
      <c r="HOL55" s="12"/>
      <c r="HOM55" s="12"/>
      <c r="HON55" s="12"/>
      <c r="HOO55" s="12"/>
      <c r="HOP55" s="12"/>
      <c r="HOQ55" s="12"/>
      <c r="HOR55" s="12"/>
      <c r="HOS55" s="12"/>
      <c r="HOT55" s="12"/>
      <c r="HOU55" s="12"/>
      <c r="HOV55" s="12"/>
      <c r="HOW55" s="12"/>
      <c r="HOX55" s="12"/>
      <c r="HOY55" s="12"/>
      <c r="HOZ55" s="12"/>
      <c r="HPA55" s="12"/>
      <c r="HPB55" s="12"/>
      <c r="HPC55" s="12"/>
      <c r="HPD55" s="12"/>
      <c r="HPE55" s="12"/>
      <c r="HPF55" s="12"/>
      <c r="HPG55" s="12"/>
      <c r="HPH55" s="12"/>
      <c r="HPI55" s="12"/>
      <c r="HPJ55" s="12"/>
      <c r="HPK55" s="12"/>
      <c r="HPL55" s="12"/>
      <c r="HPM55" s="12"/>
      <c r="HPN55" s="12"/>
      <c r="HPO55" s="12"/>
      <c r="HPP55" s="12"/>
      <c r="HPQ55" s="12"/>
      <c r="HPR55" s="12"/>
      <c r="HPS55" s="12"/>
      <c r="HPT55" s="12"/>
      <c r="HPU55" s="12"/>
      <c r="HPV55" s="12"/>
      <c r="HPW55" s="12"/>
      <c r="HPX55" s="12"/>
      <c r="HPY55" s="12"/>
      <c r="HPZ55" s="12"/>
      <c r="HQA55" s="12"/>
      <c r="HQB55" s="12"/>
      <c r="HQC55" s="12"/>
      <c r="HQD55" s="12"/>
      <c r="HQE55" s="12"/>
      <c r="HQF55" s="12"/>
      <c r="HQG55" s="12"/>
      <c r="HQH55" s="12"/>
      <c r="HQI55" s="12"/>
      <c r="HQJ55" s="12"/>
      <c r="HQK55" s="12"/>
      <c r="HQL55" s="12"/>
      <c r="HQM55" s="12"/>
      <c r="HQN55" s="12"/>
      <c r="HQO55" s="12"/>
      <c r="HQP55" s="12"/>
      <c r="HQQ55" s="12"/>
      <c r="HQR55" s="12"/>
      <c r="HQS55" s="12"/>
      <c r="HQT55" s="12"/>
      <c r="HQU55" s="12"/>
      <c r="HQV55" s="12"/>
      <c r="HQW55" s="12"/>
      <c r="HQX55" s="12"/>
      <c r="HQY55" s="12"/>
      <c r="HQZ55" s="12"/>
      <c r="HRA55" s="12"/>
      <c r="HRB55" s="12"/>
      <c r="HRC55" s="12"/>
      <c r="HRD55" s="12"/>
      <c r="HRE55" s="12"/>
      <c r="HRF55" s="12"/>
      <c r="HRG55" s="12"/>
      <c r="HRH55" s="12"/>
      <c r="HRI55" s="12"/>
      <c r="HRJ55" s="12"/>
      <c r="HRK55" s="12"/>
      <c r="HRL55" s="12"/>
      <c r="HRM55" s="12"/>
      <c r="HRN55" s="12"/>
      <c r="HRO55" s="12"/>
      <c r="HRP55" s="12"/>
      <c r="HRQ55" s="12"/>
      <c r="HRR55" s="12"/>
      <c r="HRS55" s="12"/>
      <c r="HRT55" s="12"/>
      <c r="HRU55" s="12"/>
      <c r="HRV55" s="12"/>
      <c r="HRW55" s="12"/>
      <c r="HRX55" s="12"/>
      <c r="HRY55" s="12"/>
      <c r="HRZ55" s="12"/>
      <c r="HSA55" s="12"/>
      <c r="HSB55" s="12"/>
      <c r="HSC55" s="12"/>
      <c r="HSD55" s="12"/>
      <c r="HSE55" s="12"/>
      <c r="HSF55" s="12"/>
      <c r="HSG55" s="12"/>
      <c r="HSH55" s="12"/>
      <c r="HSI55" s="12"/>
      <c r="HSJ55" s="12"/>
      <c r="HSK55" s="12"/>
      <c r="HSL55" s="12"/>
      <c r="HSM55" s="12"/>
      <c r="HSN55" s="12"/>
      <c r="HSO55" s="12"/>
      <c r="HSP55" s="12"/>
      <c r="HSQ55" s="12"/>
      <c r="HSR55" s="12"/>
      <c r="HSS55" s="12"/>
      <c r="HST55" s="12"/>
      <c r="HSU55" s="12"/>
      <c r="HSV55" s="12"/>
      <c r="HSW55" s="12"/>
      <c r="HSX55" s="12"/>
      <c r="HSY55" s="12"/>
      <c r="HSZ55" s="12"/>
      <c r="HTA55" s="12"/>
      <c r="HTB55" s="12"/>
      <c r="HTC55" s="12"/>
      <c r="HTD55" s="12"/>
      <c r="HTE55" s="12"/>
      <c r="HTF55" s="12"/>
      <c r="HTG55" s="12"/>
      <c r="HTH55" s="12"/>
      <c r="HTI55" s="12"/>
      <c r="HTJ55" s="12"/>
      <c r="HTK55" s="12"/>
      <c r="HTL55" s="12"/>
      <c r="HTM55" s="12"/>
      <c r="HTN55" s="12"/>
      <c r="HTO55" s="12"/>
      <c r="HTP55" s="12"/>
      <c r="HTQ55" s="12"/>
      <c r="HTR55" s="12"/>
      <c r="HTS55" s="12"/>
      <c r="HTT55" s="12"/>
      <c r="HTU55" s="12"/>
      <c r="HTV55" s="12"/>
      <c r="HTW55" s="12"/>
      <c r="HTX55" s="12"/>
      <c r="HTY55" s="12"/>
      <c r="HTZ55" s="12"/>
      <c r="HUA55" s="12"/>
      <c r="HUB55" s="12"/>
      <c r="HUC55" s="12"/>
      <c r="HUD55" s="12"/>
      <c r="HUE55" s="12"/>
      <c r="HUF55" s="12"/>
      <c r="HUG55" s="12"/>
      <c r="HUH55" s="12"/>
      <c r="HUI55" s="12"/>
      <c r="HUJ55" s="12"/>
      <c r="HUK55" s="12"/>
      <c r="HUL55" s="12"/>
      <c r="HUM55" s="12"/>
      <c r="HUN55" s="12"/>
      <c r="HUO55" s="12"/>
      <c r="HUP55" s="12"/>
      <c r="HUQ55" s="12"/>
      <c r="HUR55" s="12"/>
      <c r="HUS55" s="12"/>
      <c r="HUT55" s="12"/>
      <c r="HUU55" s="12"/>
      <c r="HUV55" s="12"/>
      <c r="HUW55" s="12"/>
      <c r="HUX55" s="12"/>
      <c r="HUY55" s="12"/>
      <c r="HUZ55" s="12"/>
      <c r="HVA55" s="12"/>
      <c r="HVB55" s="12"/>
      <c r="HVC55" s="12"/>
      <c r="HVD55" s="12"/>
      <c r="HVE55" s="12"/>
      <c r="HVF55" s="12"/>
      <c r="HVG55" s="12"/>
      <c r="HVH55" s="12"/>
      <c r="HVI55" s="12"/>
      <c r="HVJ55" s="12"/>
      <c r="HVK55" s="12"/>
      <c r="HVL55" s="12"/>
      <c r="HVM55" s="12"/>
      <c r="HVN55" s="12"/>
      <c r="HVO55" s="12"/>
      <c r="HVP55" s="12"/>
      <c r="HVQ55" s="12"/>
      <c r="HVR55" s="12"/>
      <c r="HVS55" s="12"/>
      <c r="HVT55" s="12"/>
      <c r="HVU55" s="12"/>
      <c r="HVV55" s="12"/>
      <c r="HVW55" s="12"/>
      <c r="HVX55" s="12"/>
      <c r="HVY55" s="12"/>
      <c r="HVZ55" s="12"/>
      <c r="HWA55" s="12"/>
      <c r="HWB55" s="12"/>
      <c r="HWC55" s="12"/>
      <c r="HWD55" s="12"/>
      <c r="HWE55" s="12"/>
      <c r="HWF55" s="12"/>
      <c r="HWG55" s="12"/>
      <c r="HWH55" s="12"/>
      <c r="HWI55" s="12"/>
      <c r="HWJ55" s="12"/>
      <c r="HWK55" s="12"/>
      <c r="HWL55" s="12"/>
      <c r="HWM55" s="12"/>
      <c r="HWN55" s="12"/>
      <c r="HWO55" s="12"/>
      <c r="HWP55" s="12"/>
      <c r="HWQ55" s="12"/>
      <c r="HWR55" s="12"/>
      <c r="HWS55" s="12"/>
      <c r="HWT55" s="12"/>
      <c r="HWU55" s="12"/>
      <c r="HWV55" s="12"/>
      <c r="HWW55" s="12"/>
      <c r="HWX55" s="12"/>
      <c r="HWY55" s="12"/>
      <c r="HWZ55" s="12"/>
      <c r="HXA55" s="12"/>
      <c r="HXB55" s="12"/>
      <c r="HXC55" s="12"/>
      <c r="HXD55" s="12"/>
      <c r="HXE55" s="12"/>
      <c r="HXF55" s="12"/>
      <c r="HXG55" s="12"/>
      <c r="HXH55" s="12"/>
      <c r="HXI55" s="12"/>
      <c r="HXJ55" s="12"/>
      <c r="HXK55" s="12"/>
      <c r="HXL55" s="12"/>
      <c r="HXM55" s="12"/>
      <c r="HXN55" s="12"/>
      <c r="HXO55" s="12"/>
      <c r="HXP55" s="12"/>
      <c r="HXQ55" s="12"/>
      <c r="HXR55" s="12"/>
      <c r="HXS55" s="12"/>
      <c r="HXT55" s="12"/>
      <c r="HXU55" s="12"/>
      <c r="HXV55" s="12"/>
      <c r="HXW55" s="12"/>
      <c r="HXX55" s="12"/>
      <c r="HXY55" s="12"/>
      <c r="HXZ55" s="12"/>
      <c r="HYA55" s="12"/>
      <c r="HYB55" s="12"/>
      <c r="HYC55" s="12"/>
      <c r="HYD55" s="12"/>
      <c r="HYE55" s="12"/>
      <c r="HYF55" s="12"/>
      <c r="HYG55" s="12"/>
      <c r="HYH55" s="12"/>
      <c r="HYI55" s="12"/>
      <c r="HYJ55" s="12"/>
      <c r="HYK55" s="12"/>
      <c r="HYL55" s="12"/>
      <c r="HYM55" s="12"/>
      <c r="HYN55" s="12"/>
      <c r="HYO55" s="12"/>
      <c r="HYP55" s="12"/>
      <c r="HYQ55" s="12"/>
      <c r="HYR55" s="12"/>
      <c r="HYS55" s="12"/>
      <c r="HYT55" s="12"/>
      <c r="HYU55" s="12"/>
      <c r="HYV55" s="12"/>
      <c r="HYW55" s="12"/>
      <c r="HYX55" s="12"/>
      <c r="HYY55" s="12"/>
      <c r="HYZ55" s="12"/>
      <c r="HZA55" s="12"/>
      <c r="HZB55" s="12"/>
      <c r="HZC55" s="12"/>
      <c r="HZD55" s="12"/>
      <c r="HZE55" s="12"/>
      <c r="HZF55" s="12"/>
      <c r="HZG55" s="12"/>
      <c r="HZH55" s="12"/>
      <c r="HZI55" s="12"/>
      <c r="HZJ55" s="12"/>
      <c r="HZK55" s="12"/>
      <c r="HZL55" s="12"/>
      <c r="HZM55" s="12"/>
      <c r="HZN55" s="12"/>
      <c r="HZO55" s="12"/>
      <c r="HZP55" s="12"/>
      <c r="HZQ55" s="12"/>
      <c r="HZR55" s="12"/>
      <c r="HZS55" s="12"/>
      <c r="HZT55" s="12"/>
      <c r="HZU55" s="12"/>
      <c r="HZV55" s="12"/>
      <c r="HZW55" s="12"/>
      <c r="HZX55" s="12"/>
      <c r="HZY55" s="12"/>
      <c r="HZZ55" s="12"/>
      <c r="IAA55" s="12"/>
      <c r="IAB55" s="12"/>
      <c r="IAC55" s="12"/>
      <c r="IAD55" s="12"/>
      <c r="IAE55" s="12"/>
      <c r="IAF55" s="12"/>
      <c r="IAG55" s="12"/>
      <c r="IAH55" s="12"/>
      <c r="IAI55" s="12"/>
      <c r="IAJ55" s="12"/>
      <c r="IAK55" s="12"/>
      <c r="IAL55" s="12"/>
      <c r="IAM55" s="12"/>
      <c r="IAN55" s="12"/>
      <c r="IAO55" s="12"/>
      <c r="IAP55" s="12"/>
      <c r="IAQ55" s="12"/>
      <c r="IAR55" s="12"/>
      <c r="IAS55" s="12"/>
      <c r="IAT55" s="12"/>
      <c r="IAU55" s="12"/>
      <c r="IAV55" s="12"/>
      <c r="IAW55" s="12"/>
      <c r="IAX55" s="12"/>
      <c r="IAY55" s="12"/>
      <c r="IAZ55" s="12"/>
      <c r="IBA55" s="12"/>
      <c r="IBB55" s="12"/>
      <c r="IBC55" s="12"/>
      <c r="IBD55" s="12"/>
      <c r="IBE55" s="12"/>
      <c r="IBF55" s="12"/>
      <c r="IBG55" s="12"/>
      <c r="IBH55" s="12"/>
      <c r="IBI55" s="12"/>
      <c r="IBJ55" s="12"/>
      <c r="IBK55" s="12"/>
      <c r="IBL55" s="12"/>
      <c r="IBM55" s="12"/>
      <c r="IBN55" s="12"/>
      <c r="IBO55" s="12"/>
      <c r="IBP55" s="12"/>
      <c r="IBQ55" s="12"/>
      <c r="IBR55" s="12"/>
      <c r="IBS55" s="12"/>
      <c r="IBT55" s="12"/>
      <c r="IBU55" s="12"/>
      <c r="IBV55" s="12"/>
      <c r="IBW55" s="12"/>
      <c r="IBX55" s="12"/>
      <c r="IBY55" s="12"/>
      <c r="IBZ55" s="12"/>
      <c r="ICA55" s="12"/>
      <c r="ICB55" s="12"/>
      <c r="ICC55" s="12"/>
      <c r="ICD55" s="12"/>
      <c r="ICE55" s="12"/>
      <c r="ICF55" s="12"/>
      <c r="ICG55" s="12"/>
      <c r="ICH55" s="12"/>
      <c r="ICI55" s="12"/>
      <c r="ICJ55" s="12"/>
      <c r="ICK55" s="12"/>
      <c r="ICL55" s="12"/>
      <c r="ICM55" s="12"/>
      <c r="ICN55" s="12"/>
      <c r="ICO55" s="12"/>
      <c r="ICP55" s="12"/>
      <c r="ICQ55" s="12"/>
      <c r="ICR55" s="12"/>
      <c r="ICS55" s="12"/>
      <c r="ICT55" s="12"/>
      <c r="ICU55" s="12"/>
      <c r="ICV55" s="12"/>
      <c r="ICW55" s="12"/>
      <c r="ICX55" s="12"/>
      <c r="ICY55" s="12"/>
      <c r="ICZ55" s="12"/>
      <c r="IDA55" s="12"/>
      <c r="IDB55" s="12"/>
      <c r="IDC55" s="12"/>
      <c r="IDD55" s="12"/>
      <c r="IDE55" s="12"/>
      <c r="IDF55" s="12"/>
      <c r="IDG55" s="12"/>
      <c r="IDH55" s="12"/>
      <c r="IDI55" s="12"/>
      <c r="IDJ55" s="12"/>
      <c r="IDK55" s="12"/>
      <c r="IDL55" s="12"/>
      <c r="IDM55" s="12"/>
      <c r="IDN55" s="12"/>
      <c r="IDO55" s="12"/>
      <c r="IDP55" s="12"/>
      <c r="IDQ55" s="12"/>
      <c r="IDR55" s="12"/>
      <c r="IDS55" s="12"/>
      <c r="IDT55" s="12"/>
      <c r="IDU55" s="12"/>
      <c r="IDV55" s="12"/>
      <c r="IDW55" s="12"/>
      <c r="IDX55" s="12"/>
      <c r="IDY55" s="12"/>
      <c r="IDZ55" s="12"/>
      <c r="IEA55" s="12"/>
      <c r="IEB55" s="12"/>
      <c r="IEC55" s="12"/>
      <c r="IED55" s="12"/>
      <c r="IEE55" s="12"/>
      <c r="IEF55" s="12"/>
      <c r="IEG55" s="12"/>
      <c r="IEH55" s="12"/>
      <c r="IEI55" s="12"/>
      <c r="IEJ55" s="12"/>
      <c r="IEK55" s="12"/>
      <c r="IEL55" s="12"/>
      <c r="IEM55" s="12"/>
      <c r="IEN55" s="12"/>
      <c r="IEO55" s="12"/>
      <c r="IEP55" s="12"/>
      <c r="IEQ55" s="12"/>
      <c r="IER55" s="12"/>
      <c r="IES55" s="12"/>
      <c r="IET55" s="12"/>
      <c r="IEU55" s="12"/>
      <c r="IEV55" s="12"/>
      <c r="IEW55" s="12"/>
      <c r="IEX55" s="12"/>
      <c r="IEY55" s="12"/>
      <c r="IEZ55" s="12"/>
      <c r="IFA55" s="12"/>
      <c r="IFB55" s="12"/>
      <c r="IFC55" s="12"/>
      <c r="IFD55" s="12"/>
      <c r="IFE55" s="12"/>
      <c r="IFF55" s="12"/>
      <c r="IFG55" s="12"/>
      <c r="IFH55" s="12"/>
      <c r="IFI55" s="12"/>
      <c r="IFJ55" s="12"/>
      <c r="IFK55" s="12"/>
      <c r="IFL55" s="12"/>
      <c r="IFM55" s="12"/>
      <c r="IFN55" s="12"/>
      <c r="IFO55" s="12"/>
      <c r="IFP55" s="12"/>
      <c r="IFQ55" s="12"/>
      <c r="IFR55" s="12"/>
      <c r="IFS55" s="12"/>
      <c r="IFT55" s="12"/>
      <c r="IFU55" s="12"/>
      <c r="IFV55" s="12"/>
      <c r="IFW55" s="12"/>
      <c r="IFX55" s="12"/>
      <c r="IFY55" s="12"/>
      <c r="IFZ55" s="12"/>
      <c r="IGA55" s="12"/>
      <c r="IGB55" s="12"/>
      <c r="IGC55" s="12"/>
      <c r="IGD55" s="12"/>
      <c r="IGE55" s="12"/>
      <c r="IGF55" s="12"/>
      <c r="IGG55" s="12"/>
      <c r="IGH55" s="12"/>
      <c r="IGI55" s="12"/>
      <c r="IGJ55" s="12"/>
      <c r="IGK55" s="12"/>
      <c r="IGL55" s="12"/>
      <c r="IGM55" s="12"/>
      <c r="IGN55" s="12"/>
      <c r="IGO55" s="12"/>
      <c r="IGP55" s="12"/>
      <c r="IGQ55" s="12"/>
      <c r="IGR55" s="12"/>
      <c r="IGS55" s="12"/>
      <c r="IGT55" s="12"/>
      <c r="IGU55" s="12"/>
      <c r="IGV55" s="12"/>
      <c r="IGW55" s="12"/>
      <c r="IGX55" s="12"/>
      <c r="IGY55" s="12"/>
      <c r="IGZ55" s="12"/>
      <c r="IHA55" s="12"/>
      <c r="IHB55" s="12"/>
      <c r="IHC55" s="12"/>
      <c r="IHD55" s="12"/>
      <c r="IHE55" s="12"/>
      <c r="IHF55" s="12"/>
      <c r="IHG55" s="12"/>
      <c r="IHH55" s="12"/>
      <c r="IHI55" s="12"/>
      <c r="IHJ55" s="12"/>
      <c r="IHK55" s="12"/>
      <c r="IHL55" s="12"/>
      <c r="IHM55" s="12"/>
      <c r="IHN55" s="12"/>
      <c r="IHO55" s="12"/>
      <c r="IHP55" s="12"/>
      <c r="IHQ55" s="12"/>
      <c r="IHR55" s="12"/>
      <c r="IHS55" s="12"/>
      <c r="IHT55" s="12"/>
      <c r="IHU55" s="12"/>
      <c r="IHV55" s="12"/>
      <c r="IHW55" s="12"/>
      <c r="IHX55" s="12"/>
      <c r="IHY55" s="12"/>
      <c r="IHZ55" s="12"/>
      <c r="IIA55" s="12"/>
      <c r="IIB55" s="12"/>
      <c r="IIC55" s="12"/>
      <c r="IID55" s="12"/>
      <c r="IIE55" s="12"/>
      <c r="IIF55" s="12"/>
      <c r="IIG55" s="12"/>
      <c r="IIH55" s="12"/>
      <c r="III55" s="12"/>
      <c r="IIJ55" s="12"/>
      <c r="IIK55" s="12"/>
      <c r="IIL55" s="12"/>
      <c r="IIM55" s="12"/>
      <c r="IIN55" s="12"/>
      <c r="IIO55" s="12"/>
      <c r="IIP55" s="12"/>
      <c r="IIQ55" s="12"/>
      <c r="IIR55" s="12"/>
      <c r="IIS55" s="12"/>
      <c r="IIT55" s="12"/>
      <c r="IIU55" s="12"/>
      <c r="IIV55" s="12"/>
      <c r="IIW55" s="12"/>
      <c r="IIX55" s="12"/>
      <c r="IIY55" s="12"/>
      <c r="IIZ55" s="12"/>
      <c r="IJA55" s="12"/>
      <c r="IJB55" s="12"/>
      <c r="IJC55" s="12"/>
      <c r="IJD55" s="12"/>
      <c r="IJE55" s="12"/>
      <c r="IJF55" s="12"/>
      <c r="IJG55" s="12"/>
      <c r="IJH55" s="12"/>
      <c r="IJI55" s="12"/>
      <c r="IJJ55" s="12"/>
      <c r="IJK55" s="12"/>
      <c r="IJL55" s="12"/>
      <c r="IJM55" s="12"/>
      <c r="IJN55" s="12"/>
      <c r="IJO55" s="12"/>
      <c r="IJP55" s="12"/>
      <c r="IJQ55" s="12"/>
      <c r="IJR55" s="12"/>
      <c r="IJS55" s="12"/>
      <c r="IJT55" s="12"/>
      <c r="IJU55" s="12"/>
      <c r="IJV55" s="12"/>
      <c r="IJW55" s="12"/>
      <c r="IJX55" s="12"/>
      <c r="IJY55" s="12"/>
      <c r="IJZ55" s="12"/>
      <c r="IKA55" s="12"/>
      <c r="IKB55" s="12"/>
      <c r="IKC55" s="12"/>
      <c r="IKD55" s="12"/>
      <c r="IKE55" s="12"/>
      <c r="IKF55" s="12"/>
      <c r="IKG55" s="12"/>
      <c r="IKH55" s="12"/>
      <c r="IKI55" s="12"/>
      <c r="IKJ55" s="12"/>
      <c r="IKK55" s="12"/>
      <c r="IKL55" s="12"/>
      <c r="IKM55" s="12"/>
      <c r="IKN55" s="12"/>
      <c r="IKO55" s="12"/>
      <c r="IKP55" s="12"/>
      <c r="IKQ55" s="12"/>
      <c r="IKR55" s="12"/>
      <c r="IKS55" s="12"/>
      <c r="IKT55" s="12"/>
      <c r="IKU55" s="12"/>
      <c r="IKV55" s="12"/>
      <c r="IKW55" s="12"/>
      <c r="IKX55" s="12"/>
      <c r="IKY55" s="12"/>
      <c r="IKZ55" s="12"/>
      <c r="ILA55" s="12"/>
      <c r="ILB55" s="12"/>
      <c r="ILC55" s="12"/>
      <c r="ILD55" s="12"/>
      <c r="ILE55" s="12"/>
      <c r="ILF55" s="12"/>
      <c r="ILG55" s="12"/>
      <c r="ILH55" s="12"/>
      <c r="ILI55" s="12"/>
      <c r="ILJ55" s="12"/>
      <c r="ILK55" s="12"/>
      <c r="ILL55" s="12"/>
      <c r="ILM55" s="12"/>
      <c r="ILN55" s="12"/>
      <c r="ILO55" s="12"/>
      <c r="ILP55" s="12"/>
      <c r="ILQ55" s="12"/>
      <c r="ILR55" s="12"/>
      <c r="ILS55" s="12"/>
      <c r="ILT55" s="12"/>
      <c r="ILU55" s="12"/>
      <c r="ILV55" s="12"/>
      <c r="ILW55" s="12"/>
      <c r="ILX55" s="12"/>
      <c r="ILY55" s="12"/>
      <c r="ILZ55" s="12"/>
      <c r="IMA55" s="12"/>
      <c r="IMB55" s="12"/>
      <c r="IMC55" s="12"/>
      <c r="IMD55" s="12"/>
      <c r="IME55" s="12"/>
      <c r="IMF55" s="12"/>
      <c r="IMG55" s="12"/>
      <c r="IMH55" s="12"/>
      <c r="IMI55" s="12"/>
      <c r="IMJ55" s="12"/>
      <c r="IMK55" s="12"/>
      <c r="IML55" s="12"/>
      <c r="IMM55" s="12"/>
      <c r="IMN55" s="12"/>
      <c r="IMO55" s="12"/>
      <c r="IMP55" s="12"/>
      <c r="IMQ55" s="12"/>
      <c r="IMR55" s="12"/>
      <c r="IMS55" s="12"/>
      <c r="IMT55" s="12"/>
      <c r="IMU55" s="12"/>
      <c r="IMV55" s="12"/>
      <c r="IMW55" s="12"/>
      <c r="IMX55" s="12"/>
      <c r="IMY55" s="12"/>
      <c r="IMZ55" s="12"/>
      <c r="INA55" s="12"/>
      <c r="INB55" s="12"/>
      <c r="INC55" s="12"/>
      <c r="IND55" s="12"/>
      <c r="INE55" s="12"/>
      <c r="INF55" s="12"/>
      <c r="ING55" s="12"/>
      <c r="INH55" s="12"/>
      <c r="INI55" s="12"/>
      <c r="INJ55" s="12"/>
      <c r="INK55" s="12"/>
      <c r="INL55" s="12"/>
      <c r="INM55" s="12"/>
      <c r="INN55" s="12"/>
      <c r="INO55" s="12"/>
      <c r="INP55" s="12"/>
      <c r="INQ55" s="12"/>
      <c r="INR55" s="12"/>
      <c r="INS55" s="12"/>
      <c r="INT55" s="12"/>
      <c r="INU55" s="12"/>
      <c r="INV55" s="12"/>
      <c r="INW55" s="12"/>
      <c r="INX55" s="12"/>
      <c r="INY55" s="12"/>
      <c r="INZ55" s="12"/>
      <c r="IOA55" s="12"/>
      <c r="IOB55" s="12"/>
      <c r="IOC55" s="12"/>
      <c r="IOD55" s="12"/>
      <c r="IOE55" s="12"/>
      <c r="IOF55" s="12"/>
      <c r="IOG55" s="12"/>
      <c r="IOH55" s="12"/>
      <c r="IOI55" s="12"/>
      <c r="IOJ55" s="12"/>
      <c r="IOK55" s="12"/>
      <c r="IOL55" s="12"/>
      <c r="IOM55" s="12"/>
      <c r="ION55" s="12"/>
      <c r="IOO55" s="12"/>
      <c r="IOP55" s="12"/>
      <c r="IOQ55" s="12"/>
      <c r="IOR55" s="12"/>
      <c r="IOS55" s="12"/>
      <c r="IOT55" s="12"/>
      <c r="IOU55" s="12"/>
      <c r="IOV55" s="12"/>
      <c r="IOW55" s="12"/>
      <c r="IOX55" s="12"/>
      <c r="IOY55" s="12"/>
      <c r="IOZ55" s="12"/>
      <c r="IPA55" s="12"/>
      <c r="IPB55" s="12"/>
      <c r="IPC55" s="12"/>
      <c r="IPD55" s="12"/>
      <c r="IPE55" s="12"/>
      <c r="IPF55" s="12"/>
      <c r="IPG55" s="12"/>
      <c r="IPH55" s="12"/>
      <c r="IPI55" s="12"/>
      <c r="IPJ55" s="12"/>
      <c r="IPK55" s="12"/>
      <c r="IPL55" s="12"/>
      <c r="IPM55" s="12"/>
      <c r="IPN55" s="12"/>
      <c r="IPO55" s="12"/>
      <c r="IPP55" s="12"/>
      <c r="IPQ55" s="12"/>
      <c r="IPR55" s="12"/>
      <c r="IPS55" s="12"/>
      <c r="IPT55" s="12"/>
      <c r="IPU55" s="12"/>
      <c r="IPV55" s="12"/>
      <c r="IPW55" s="12"/>
      <c r="IPX55" s="12"/>
      <c r="IPY55" s="12"/>
      <c r="IPZ55" s="12"/>
      <c r="IQA55" s="12"/>
      <c r="IQB55" s="12"/>
      <c r="IQC55" s="12"/>
      <c r="IQD55" s="12"/>
      <c r="IQE55" s="12"/>
      <c r="IQF55" s="12"/>
      <c r="IQG55" s="12"/>
      <c r="IQH55" s="12"/>
      <c r="IQI55" s="12"/>
      <c r="IQJ55" s="12"/>
      <c r="IQK55" s="12"/>
      <c r="IQL55" s="12"/>
      <c r="IQM55" s="12"/>
      <c r="IQN55" s="12"/>
      <c r="IQO55" s="12"/>
      <c r="IQP55" s="12"/>
      <c r="IQQ55" s="12"/>
      <c r="IQR55" s="12"/>
      <c r="IQS55" s="12"/>
      <c r="IQT55" s="12"/>
      <c r="IQU55" s="12"/>
      <c r="IQV55" s="12"/>
      <c r="IQW55" s="12"/>
      <c r="IQX55" s="12"/>
      <c r="IQY55" s="12"/>
      <c r="IQZ55" s="12"/>
      <c r="IRA55" s="12"/>
      <c r="IRB55" s="12"/>
      <c r="IRC55" s="12"/>
      <c r="IRD55" s="12"/>
      <c r="IRE55" s="12"/>
      <c r="IRF55" s="12"/>
      <c r="IRG55" s="12"/>
      <c r="IRH55" s="12"/>
      <c r="IRI55" s="12"/>
      <c r="IRJ55" s="12"/>
      <c r="IRK55" s="12"/>
      <c r="IRL55" s="12"/>
      <c r="IRM55" s="12"/>
      <c r="IRN55" s="12"/>
      <c r="IRO55" s="12"/>
      <c r="IRP55" s="12"/>
      <c r="IRQ55" s="12"/>
      <c r="IRR55" s="12"/>
      <c r="IRS55" s="12"/>
      <c r="IRT55" s="12"/>
      <c r="IRU55" s="12"/>
      <c r="IRV55" s="12"/>
      <c r="IRW55" s="12"/>
      <c r="IRX55" s="12"/>
      <c r="IRY55" s="12"/>
      <c r="IRZ55" s="12"/>
      <c r="ISA55" s="12"/>
      <c r="ISB55" s="12"/>
      <c r="ISC55" s="12"/>
      <c r="ISD55" s="12"/>
      <c r="ISE55" s="12"/>
      <c r="ISF55" s="12"/>
      <c r="ISG55" s="12"/>
      <c r="ISH55" s="12"/>
      <c r="ISI55" s="12"/>
      <c r="ISJ55" s="12"/>
      <c r="ISK55" s="12"/>
      <c r="ISL55" s="12"/>
      <c r="ISM55" s="12"/>
      <c r="ISN55" s="12"/>
      <c r="ISO55" s="12"/>
      <c r="ISP55" s="12"/>
      <c r="ISQ55" s="12"/>
      <c r="ISR55" s="12"/>
      <c r="ISS55" s="12"/>
      <c r="IST55" s="12"/>
      <c r="ISU55" s="12"/>
      <c r="ISV55" s="12"/>
      <c r="ISW55" s="12"/>
      <c r="ISX55" s="12"/>
      <c r="ISY55" s="12"/>
      <c r="ISZ55" s="12"/>
      <c r="ITA55" s="12"/>
      <c r="ITB55" s="12"/>
      <c r="ITC55" s="12"/>
      <c r="ITD55" s="12"/>
      <c r="ITE55" s="12"/>
      <c r="ITF55" s="12"/>
      <c r="ITG55" s="12"/>
      <c r="ITH55" s="12"/>
      <c r="ITI55" s="12"/>
      <c r="ITJ55" s="12"/>
      <c r="ITK55" s="12"/>
      <c r="ITL55" s="12"/>
      <c r="ITM55" s="12"/>
      <c r="ITN55" s="12"/>
      <c r="ITO55" s="12"/>
      <c r="ITP55" s="12"/>
      <c r="ITQ55" s="12"/>
      <c r="ITR55" s="12"/>
      <c r="ITS55" s="12"/>
      <c r="ITT55" s="12"/>
      <c r="ITU55" s="12"/>
      <c r="ITV55" s="12"/>
      <c r="ITW55" s="12"/>
      <c r="ITX55" s="12"/>
      <c r="ITY55" s="12"/>
      <c r="ITZ55" s="12"/>
      <c r="IUA55" s="12"/>
      <c r="IUB55" s="12"/>
      <c r="IUC55" s="12"/>
      <c r="IUD55" s="12"/>
      <c r="IUE55" s="12"/>
      <c r="IUF55" s="12"/>
      <c r="IUG55" s="12"/>
      <c r="IUH55" s="12"/>
      <c r="IUI55" s="12"/>
      <c r="IUJ55" s="12"/>
      <c r="IUK55" s="12"/>
      <c r="IUL55" s="12"/>
      <c r="IUM55" s="12"/>
      <c r="IUN55" s="12"/>
      <c r="IUO55" s="12"/>
      <c r="IUP55" s="12"/>
      <c r="IUQ55" s="12"/>
      <c r="IUR55" s="12"/>
      <c r="IUS55" s="12"/>
      <c r="IUT55" s="12"/>
      <c r="IUU55" s="12"/>
      <c r="IUV55" s="12"/>
      <c r="IUW55" s="12"/>
      <c r="IUX55" s="12"/>
      <c r="IUY55" s="12"/>
      <c r="IUZ55" s="12"/>
      <c r="IVA55" s="12"/>
      <c r="IVB55" s="12"/>
      <c r="IVC55" s="12"/>
      <c r="IVD55" s="12"/>
      <c r="IVE55" s="12"/>
      <c r="IVF55" s="12"/>
      <c r="IVG55" s="12"/>
      <c r="IVH55" s="12"/>
      <c r="IVI55" s="12"/>
      <c r="IVJ55" s="12"/>
      <c r="IVK55" s="12"/>
      <c r="IVL55" s="12"/>
      <c r="IVM55" s="12"/>
      <c r="IVN55" s="12"/>
      <c r="IVO55" s="12"/>
      <c r="IVP55" s="12"/>
      <c r="IVQ55" s="12"/>
      <c r="IVR55" s="12"/>
      <c r="IVS55" s="12"/>
      <c r="IVT55" s="12"/>
      <c r="IVU55" s="12"/>
      <c r="IVV55" s="12"/>
      <c r="IVW55" s="12"/>
      <c r="IVX55" s="12"/>
      <c r="IVY55" s="12"/>
      <c r="IVZ55" s="12"/>
      <c r="IWA55" s="12"/>
      <c r="IWB55" s="12"/>
      <c r="IWC55" s="12"/>
      <c r="IWD55" s="12"/>
      <c r="IWE55" s="12"/>
      <c r="IWF55" s="12"/>
      <c r="IWG55" s="12"/>
      <c r="IWH55" s="12"/>
      <c r="IWI55" s="12"/>
      <c r="IWJ55" s="12"/>
      <c r="IWK55" s="12"/>
      <c r="IWL55" s="12"/>
      <c r="IWM55" s="12"/>
      <c r="IWN55" s="12"/>
      <c r="IWO55" s="12"/>
      <c r="IWP55" s="12"/>
      <c r="IWQ55" s="12"/>
      <c r="IWR55" s="12"/>
      <c r="IWS55" s="12"/>
      <c r="IWT55" s="12"/>
      <c r="IWU55" s="12"/>
      <c r="IWV55" s="12"/>
      <c r="IWW55" s="12"/>
      <c r="IWX55" s="12"/>
      <c r="IWY55" s="12"/>
      <c r="IWZ55" s="12"/>
      <c r="IXA55" s="12"/>
      <c r="IXB55" s="12"/>
      <c r="IXC55" s="12"/>
      <c r="IXD55" s="12"/>
      <c r="IXE55" s="12"/>
      <c r="IXF55" s="12"/>
      <c r="IXG55" s="12"/>
      <c r="IXH55" s="12"/>
      <c r="IXI55" s="12"/>
      <c r="IXJ55" s="12"/>
      <c r="IXK55" s="12"/>
      <c r="IXL55" s="12"/>
      <c r="IXM55" s="12"/>
      <c r="IXN55" s="12"/>
      <c r="IXO55" s="12"/>
      <c r="IXP55" s="12"/>
      <c r="IXQ55" s="12"/>
      <c r="IXR55" s="12"/>
      <c r="IXS55" s="12"/>
      <c r="IXT55" s="12"/>
      <c r="IXU55" s="12"/>
      <c r="IXV55" s="12"/>
      <c r="IXW55" s="12"/>
      <c r="IXX55" s="12"/>
      <c r="IXY55" s="12"/>
      <c r="IXZ55" s="12"/>
      <c r="IYA55" s="12"/>
      <c r="IYB55" s="12"/>
      <c r="IYC55" s="12"/>
      <c r="IYD55" s="12"/>
      <c r="IYE55" s="12"/>
      <c r="IYF55" s="12"/>
      <c r="IYG55" s="12"/>
      <c r="IYH55" s="12"/>
      <c r="IYI55" s="12"/>
      <c r="IYJ55" s="12"/>
      <c r="IYK55" s="12"/>
      <c r="IYL55" s="12"/>
      <c r="IYM55" s="12"/>
      <c r="IYN55" s="12"/>
      <c r="IYO55" s="12"/>
      <c r="IYP55" s="12"/>
      <c r="IYQ55" s="12"/>
      <c r="IYR55" s="12"/>
      <c r="IYS55" s="12"/>
      <c r="IYT55" s="12"/>
      <c r="IYU55" s="12"/>
      <c r="IYV55" s="12"/>
      <c r="IYW55" s="12"/>
      <c r="IYX55" s="12"/>
      <c r="IYY55" s="12"/>
      <c r="IYZ55" s="12"/>
      <c r="IZA55" s="12"/>
      <c r="IZB55" s="12"/>
      <c r="IZC55" s="12"/>
      <c r="IZD55" s="12"/>
      <c r="IZE55" s="12"/>
      <c r="IZF55" s="12"/>
      <c r="IZG55" s="12"/>
      <c r="IZH55" s="12"/>
      <c r="IZI55" s="12"/>
      <c r="IZJ55" s="12"/>
      <c r="IZK55" s="12"/>
      <c r="IZL55" s="12"/>
      <c r="IZM55" s="12"/>
      <c r="IZN55" s="12"/>
      <c r="IZO55" s="12"/>
      <c r="IZP55" s="12"/>
      <c r="IZQ55" s="12"/>
      <c r="IZR55" s="12"/>
      <c r="IZS55" s="12"/>
      <c r="IZT55" s="12"/>
      <c r="IZU55" s="12"/>
      <c r="IZV55" s="12"/>
      <c r="IZW55" s="12"/>
      <c r="IZX55" s="12"/>
      <c r="IZY55" s="12"/>
      <c r="IZZ55" s="12"/>
      <c r="JAA55" s="12"/>
      <c r="JAB55" s="12"/>
      <c r="JAC55" s="12"/>
      <c r="JAD55" s="12"/>
      <c r="JAE55" s="12"/>
      <c r="JAF55" s="12"/>
      <c r="JAG55" s="12"/>
      <c r="JAH55" s="12"/>
      <c r="JAI55" s="12"/>
      <c r="JAJ55" s="12"/>
      <c r="JAK55" s="12"/>
      <c r="JAL55" s="12"/>
      <c r="JAM55" s="12"/>
      <c r="JAN55" s="12"/>
      <c r="JAO55" s="12"/>
      <c r="JAP55" s="12"/>
      <c r="JAQ55" s="12"/>
      <c r="JAR55" s="12"/>
      <c r="JAS55" s="12"/>
      <c r="JAT55" s="12"/>
      <c r="JAU55" s="12"/>
      <c r="JAV55" s="12"/>
      <c r="JAW55" s="12"/>
      <c r="JAX55" s="12"/>
      <c r="JAY55" s="12"/>
      <c r="JAZ55" s="12"/>
      <c r="JBA55" s="12"/>
      <c r="JBB55" s="12"/>
      <c r="JBC55" s="12"/>
      <c r="JBD55" s="12"/>
      <c r="JBE55" s="12"/>
      <c r="JBF55" s="12"/>
      <c r="JBG55" s="12"/>
      <c r="JBH55" s="12"/>
      <c r="JBI55" s="12"/>
      <c r="JBJ55" s="12"/>
      <c r="JBK55" s="12"/>
      <c r="JBL55" s="12"/>
      <c r="JBM55" s="12"/>
      <c r="JBN55" s="12"/>
      <c r="JBO55" s="12"/>
      <c r="JBP55" s="12"/>
      <c r="JBQ55" s="12"/>
      <c r="JBR55" s="12"/>
      <c r="JBS55" s="12"/>
      <c r="JBT55" s="12"/>
      <c r="JBU55" s="12"/>
      <c r="JBV55" s="12"/>
      <c r="JBW55" s="12"/>
      <c r="JBX55" s="12"/>
      <c r="JBY55" s="12"/>
      <c r="JBZ55" s="12"/>
      <c r="JCA55" s="12"/>
      <c r="JCB55" s="12"/>
      <c r="JCC55" s="12"/>
      <c r="JCD55" s="12"/>
      <c r="JCE55" s="12"/>
      <c r="JCF55" s="12"/>
      <c r="JCG55" s="12"/>
      <c r="JCH55" s="12"/>
      <c r="JCI55" s="12"/>
      <c r="JCJ55" s="12"/>
      <c r="JCK55" s="12"/>
      <c r="JCL55" s="12"/>
      <c r="JCM55" s="12"/>
      <c r="JCN55" s="12"/>
      <c r="JCO55" s="12"/>
      <c r="JCP55" s="12"/>
      <c r="JCQ55" s="12"/>
      <c r="JCR55" s="12"/>
      <c r="JCS55" s="12"/>
      <c r="JCT55" s="12"/>
      <c r="JCU55" s="12"/>
      <c r="JCV55" s="12"/>
      <c r="JCW55" s="12"/>
      <c r="JCX55" s="12"/>
      <c r="JCY55" s="12"/>
      <c r="JCZ55" s="12"/>
      <c r="JDA55" s="12"/>
      <c r="JDB55" s="12"/>
      <c r="JDC55" s="12"/>
      <c r="JDD55" s="12"/>
      <c r="JDE55" s="12"/>
      <c r="JDF55" s="12"/>
      <c r="JDG55" s="12"/>
      <c r="JDH55" s="12"/>
      <c r="JDI55" s="12"/>
      <c r="JDJ55" s="12"/>
      <c r="JDK55" s="12"/>
      <c r="JDL55" s="12"/>
      <c r="JDM55" s="12"/>
      <c r="JDN55" s="12"/>
      <c r="JDO55" s="12"/>
      <c r="JDP55" s="12"/>
      <c r="JDQ55" s="12"/>
      <c r="JDR55" s="12"/>
      <c r="JDS55" s="12"/>
      <c r="JDT55" s="12"/>
      <c r="JDU55" s="12"/>
      <c r="JDV55" s="12"/>
      <c r="JDW55" s="12"/>
      <c r="JDX55" s="12"/>
      <c r="JDY55" s="12"/>
      <c r="JDZ55" s="12"/>
      <c r="JEA55" s="12"/>
      <c r="JEB55" s="12"/>
      <c r="JEC55" s="12"/>
      <c r="JED55" s="12"/>
      <c r="JEE55" s="12"/>
      <c r="JEF55" s="12"/>
      <c r="JEG55" s="12"/>
      <c r="JEH55" s="12"/>
      <c r="JEI55" s="12"/>
      <c r="JEJ55" s="12"/>
      <c r="JEK55" s="12"/>
      <c r="JEL55" s="12"/>
      <c r="JEM55" s="12"/>
      <c r="JEN55" s="12"/>
      <c r="JEO55" s="12"/>
      <c r="JEP55" s="12"/>
      <c r="JEQ55" s="12"/>
      <c r="JER55" s="12"/>
      <c r="JES55" s="12"/>
      <c r="JET55" s="12"/>
      <c r="JEU55" s="12"/>
      <c r="JEV55" s="12"/>
      <c r="JEW55" s="12"/>
      <c r="JEX55" s="12"/>
      <c r="JEY55" s="12"/>
      <c r="JEZ55" s="12"/>
      <c r="JFA55" s="12"/>
      <c r="JFB55" s="12"/>
      <c r="JFC55" s="12"/>
      <c r="JFD55" s="12"/>
      <c r="JFE55" s="12"/>
      <c r="JFF55" s="12"/>
      <c r="JFG55" s="12"/>
      <c r="JFH55" s="12"/>
      <c r="JFI55" s="12"/>
      <c r="JFJ55" s="12"/>
      <c r="JFK55" s="12"/>
      <c r="JFL55" s="12"/>
      <c r="JFM55" s="12"/>
      <c r="JFN55" s="12"/>
      <c r="JFO55" s="12"/>
      <c r="JFP55" s="12"/>
      <c r="JFQ55" s="12"/>
      <c r="JFR55" s="12"/>
      <c r="JFS55" s="12"/>
      <c r="JFT55" s="12"/>
      <c r="JFU55" s="12"/>
      <c r="JFV55" s="12"/>
      <c r="JFW55" s="12"/>
      <c r="JFX55" s="12"/>
      <c r="JFY55" s="12"/>
      <c r="JFZ55" s="12"/>
      <c r="JGA55" s="12"/>
      <c r="JGB55" s="12"/>
      <c r="JGC55" s="12"/>
      <c r="JGD55" s="12"/>
      <c r="JGE55" s="12"/>
      <c r="JGF55" s="12"/>
      <c r="JGG55" s="12"/>
      <c r="JGH55" s="12"/>
      <c r="JGI55" s="12"/>
      <c r="JGJ55" s="12"/>
      <c r="JGK55" s="12"/>
      <c r="JGL55" s="12"/>
      <c r="JGM55" s="12"/>
      <c r="JGN55" s="12"/>
      <c r="JGO55" s="12"/>
      <c r="JGP55" s="12"/>
      <c r="JGQ55" s="12"/>
      <c r="JGR55" s="12"/>
      <c r="JGS55" s="12"/>
      <c r="JGT55" s="12"/>
      <c r="JGU55" s="12"/>
      <c r="JGV55" s="12"/>
      <c r="JGW55" s="12"/>
      <c r="JGX55" s="12"/>
      <c r="JGY55" s="12"/>
      <c r="JGZ55" s="12"/>
      <c r="JHA55" s="12"/>
      <c r="JHB55" s="12"/>
      <c r="JHC55" s="12"/>
      <c r="JHD55" s="12"/>
      <c r="JHE55" s="12"/>
      <c r="JHF55" s="12"/>
      <c r="JHG55" s="12"/>
      <c r="JHH55" s="12"/>
      <c r="JHI55" s="12"/>
      <c r="JHJ55" s="12"/>
      <c r="JHK55" s="12"/>
      <c r="JHL55" s="12"/>
      <c r="JHM55" s="12"/>
      <c r="JHN55" s="12"/>
      <c r="JHO55" s="12"/>
      <c r="JHP55" s="12"/>
      <c r="JHQ55" s="12"/>
      <c r="JHR55" s="12"/>
      <c r="JHS55" s="12"/>
      <c r="JHT55" s="12"/>
      <c r="JHU55" s="12"/>
      <c r="JHV55" s="12"/>
      <c r="JHW55" s="12"/>
      <c r="JHX55" s="12"/>
      <c r="JHY55" s="12"/>
      <c r="JHZ55" s="12"/>
      <c r="JIA55" s="12"/>
      <c r="JIB55" s="12"/>
      <c r="JIC55" s="12"/>
      <c r="JID55" s="12"/>
      <c r="JIE55" s="12"/>
      <c r="JIF55" s="12"/>
      <c r="JIG55" s="12"/>
      <c r="JIH55" s="12"/>
      <c r="JII55" s="12"/>
      <c r="JIJ55" s="12"/>
      <c r="JIK55" s="12"/>
      <c r="JIL55" s="12"/>
      <c r="JIM55" s="12"/>
      <c r="JIN55" s="12"/>
      <c r="JIO55" s="12"/>
      <c r="JIP55" s="12"/>
      <c r="JIQ55" s="12"/>
      <c r="JIR55" s="12"/>
      <c r="JIS55" s="12"/>
      <c r="JIT55" s="12"/>
      <c r="JIU55" s="12"/>
      <c r="JIV55" s="12"/>
      <c r="JIW55" s="12"/>
      <c r="JIX55" s="12"/>
      <c r="JIY55" s="12"/>
      <c r="JIZ55" s="12"/>
      <c r="JJA55" s="12"/>
      <c r="JJB55" s="12"/>
      <c r="JJC55" s="12"/>
      <c r="JJD55" s="12"/>
      <c r="JJE55" s="12"/>
      <c r="JJF55" s="12"/>
      <c r="JJG55" s="12"/>
      <c r="JJH55" s="12"/>
      <c r="JJI55" s="12"/>
      <c r="JJJ55" s="12"/>
      <c r="JJK55" s="12"/>
      <c r="JJL55" s="12"/>
      <c r="JJM55" s="12"/>
      <c r="JJN55" s="12"/>
      <c r="JJO55" s="12"/>
      <c r="JJP55" s="12"/>
      <c r="JJQ55" s="12"/>
      <c r="JJR55" s="12"/>
      <c r="JJS55" s="12"/>
      <c r="JJT55" s="12"/>
      <c r="JJU55" s="12"/>
      <c r="JJV55" s="12"/>
      <c r="JJW55" s="12"/>
      <c r="JJX55" s="12"/>
      <c r="JJY55" s="12"/>
      <c r="JJZ55" s="12"/>
      <c r="JKA55" s="12"/>
      <c r="JKB55" s="12"/>
      <c r="JKC55" s="12"/>
      <c r="JKD55" s="12"/>
      <c r="JKE55" s="12"/>
      <c r="JKF55" s="12"/>
      <c r="JKG55" s="12"/>
      <c r="JKH55" s="12"/>
      <c r="JKI55" s="12"/>
      <c r="JKJ55" s="12"/>
      <c r="JKK55" s="12"/>
      <c r="JKL55" s="12"/>
      <c r="JKM55" s="12"/>
      <c r="JKN55" s="12"/>
      <c r="JKO55" s="12"/>
      <c r="JKP55" s="12"/>
      <c r="JKQ55" s="12"/>
      <c r="JKR55" s="12"/>
      <c r="JKS55" s="12"/>
      <c r="JKT55" s="12"/>
      <c r="JKU55" s="12"/>
      <c r="JKV55" s="12"/>
      <c r="JKW55" s="12"/>
      <c r="JKX55" s="12"/>
      <c r="JKY55" s="12"/>
      <c r="JKZ55" s="12"/>
      <c r="JLA55" s="12"/>
      <c r="JLB55" s="12"/>
      <c r="JLC55" s="12"/>
      <c r="JLD55" s="12"/>
      <c r="JLE55" s="12"/>
      <c r="JLF55" s="12"/>
      <c r="JLG55" s="12"/>
      <c r="JLH55" s="12"/>
      <c r="JLI55" s="12"/>
      <c r="JLJ55" s="12"/>
      <c r="JLK55" s="12"/>
      <c r="JLL55" s="12"/>
      <c r="JLM55" s="12"/>
      <c r="JLN55" s="12"/>
      <c r="JLO55" s="12"/>
      <c r="JLP55" s="12"/>
      <c r="JLQ55" s="12"/>
      <c r="JLR55" s="12"/>
      <c r="JLS55" s="12"/>
      <c r="JLT55" s="12"/>
      <c r="JLU55" s="12"/>
      <c r="JLV55" s="12"/>
      <c r="JLW55" s="12"/>
      <c r="JLX55" s="12"/>
      <c r="JLY55" s="12"/>
      <c r="JLZ55" s="12"/>
      <c r="JMA55" s="12"/>
      <c r="JMB55" s="12"/>
      <c r="JMC55" s="12"/>
      <c r="JMD55" s="12"/>
      <c r="JME55" s="12"/>
      <c r="JMF55" s="12"/>
      <c r="JMG55" s="12"/>
      <c r="JMH55" s="12"/>
      <c r="JMI55" s="12"/>
      <c r="JMJ55" s="12"/>
      <c r="JMK55" s="12"/>
      <c r="JML55" s="12"/>
      <c r="JMM55" s="12"/>
      <c r="JMN55" s="12"/>
      <c r="JMO55" s="12"/>
      <c r="JMP55" s="12"/>
      <c r="JMQ55" s="12"/>
      <c r="JMR55" s="12"/>
      <c r="JMS55" s="12"/>
      <c r="JMT55" s="12"/>
      <c r="JMU55" s="12"/>
      <c r="JMV55" s="12"/>
      <c r="JMW55" s="12"/>
      <c r="JMX55" s="12"/>
      <c r="JMY55" s="12"/>
      <c r="JMZ55" s="12"/>
      <c r="JNA55" s="12"/>
      <c r="JNB55" s="12"/>
      <c r="JNC55" s="12"/>
      <c r="JND55" s="12"/>
      <c r="JNE55" s="12"/>
      <c r="JNF55" s="12"/>
      <c r="JNG55" s="12"/>
      <c r="JNH55" s="12"/>
      <c r="JNI55" s="12"/>
      <c r="JNJ55" s="12"/>
      <c r="JNK55" s="12"/>
      <c r="JNL55" s="12"/>
      <c r="JNM55" s="12"/>
      <c r="JNN55" s="12"/>
      <c r="JNO55" s="12"/>
      <c r="JNP55" s="12"/>
      <c r="JNQ55" s="12"/>
      <c r="JNR55" s="12"/>
      <c r="JNS55" s="12"/>
      <c r="JNT55" s="12"/>
      <c r="JNU55" s="12"/>
      <c r="JNV55" s="12"/>
      <c r="JNW55" s="12"/>
      <c r="JNX55" s="12"/>
      <c r="JNY55" s="12"/>
      <c r="JNZ55" s="12"/>
      <c r="JOA55" s="12"/>
      <c r="JOB55" s="12"/>
      <c r="JOC55" s="12"/>
      <c r="JOD55" s="12"/>
      <c r="JOE55" s="12"/>
      <c r="JOF55" s="12"/>
      <c r="JOG55" s="12"/>
      <c r="JOH55" s="12"/>
      <c r="JOI55" s="12"/>
      <c r="JOJ55" s="12"/>
      <c r="JOK55" s="12"/>
      <c r="JOL55" s="12"/>
      <c r="JOM55" s="12"/>
      <c r="JON55" s="12"/>
      <c r="JOO55" s="12"/>
      <c r="JOP55" s="12"/>
      <c r="JOQ55" s="12"/>
      <c r="JOR55" s="12"/>
      <c r="JOS55" s="12"/>
      <c r="JOT55" s="12"/>
      <c r="JOU55" s="12"/>
      <c r="JOV55" s="12"/>
      <c r="JOW55" s="12"/>
      <c r="JOX55" s="12"/>
      <c r="JOY55" s="12"/>
      <c r="JOZ55" s="12"/>
      <c r="JPA55" s="12"/>
      <c r="JPB55" s="12"/>
      <c r="JPC55" s="12"/>
      <c r="JPD55" s="12"/>
      <c r="JPE55" s="12"/>
      <c r="JPF55" s="12"/>
      <c r="JPG55" s="12"/>
      <c r="JPH55" s="12"/>
      <c r="JPI55" s="12"/>
      <c r="JPJ55" s="12"/>
      <c r="JPK55" s="12"/>
      <c r="JPL55" s="12"/>
      <c r="JPM55" s="12"/>
      <c r="JPN55" s="12"/>
      <c r="JPO55" s="12"/>
      <c r="JPP55" s="12"/>
      <c r="JPQ55" s="12"/>
      <c r="JPR55" s="12"/>
      <c r="JPS55" s="12"/>
      <c r="JPT55" s="12"/>
      <c r="JPU55" s="12"/>
      <c r="JPV55" s="12"/>
      <c r="JPW55" s="12"/>
      <c r="JPX55" s="12"/>
      <c r="JPY55" s="12"/>
      <c r="JPZ55" s="12"/>
      <c r="JQA55" s="12"/>
      <c r="JQB55" s="12"/>
      <c r="JQC55" s="12"/>
      <c r="JQD55" s="12"/>
      <c r="JQE55" s="12"/>
      <c r="JQF55" s="12"/>
      <c r="JQG55" s="12"/>
      <c r="JQH55" s="12"/>
      <c r="JQI55" s="12"/>
      <c r="JQJ55" s="12"/>
      <c r="JQK55" s="12"/>
      <c r="JQL55" s="12"/>
      <c r="JQM55" s="12"/>
      <c r="JQN55" s="12"/>
      <c r="JQO55" s="12"/>
      <c r="JQP55" s="12"/>
      <c r="JQQ55" s="12"/>
      <c r="JQR55" s="12"/>
      <c r="JQS55" s="12"/>
      <c r="JQT55" s="12"/>
      <c r="JQU55" s="12"/>
      <c r="JQV55" s="12"/>
      <c r="JQW55" s="12"/>
      <c r="JQX55" s="12"/>
      <c r="JQY55" s="12"/>
      <c r="JQZ55" s="12"/>
      <c r="JRA55" s="12"/>
      <c r="JRB55" s="12"/>
      <c r="JRC55" s="12"/>
      <c r="JRD55" s="12"/>
      <c r="JRE55" s="12"/>
      <c r="JRF55" s="12"/>
      <c r="JRG55" s="12"/>
      <c r="JRH55" s="12"/>
      <c r="JRI55" s="12"/>
      <c r="JRJ55" s="12"/>
      <c r="JRK55" s="12"/>
      <c r="JRL55" s="12"/>
      <c r="JRM55" s="12"/>
      <c r="JRN55" s="12"/>
      <c r="JRO55" s="12"/>
      <c r="JRP55" s="12"/>
      <c r="JRQ55" s="12"/>
      <c r="JRR55" s="12"/>
      <c r="JRS55" s="12"/>
      <c r="JRT55" s="12"/>
      <c r="JRU55" s="12"/>
      <c r="JRV55" s="12"/>
      <c r="JRW55" s="12"/>
      <c r="JRX55" s="12"/>
      <c r="JRY55" s="12"/>
      <c r="JRZ55" s="12"/>
      <c r="JSA55" s="12"/>
      <c r="JSB55" s="12"/>
      <c r="JSC55" s="12"/>
      <c r="JSD55" s="12"/>
      <c r="JSE55" s="12"/>
      <c r="JSF55" s="12"/>
      <c r="JSG55" s="12"/>
      <c r="JSH55" s="12"/>
      <c r="JSI55" s="12"/>
      <c r="JSJ55" s="12"/>
      <c r="JSK55" s="12"/>
      <c r="JSL55" s="12"/>
      <c r="JSM55" s="12"/>
      <c r="JSN55" s="12"/>
      <c r="JSO55" s="12"/>
      <c r="JSP55" s="12"/>
      <c r="JSQ55" s="12"/>
      <c r="JSR55" s="12"/>
      <c r="JSS55" s="12"/>
      <c r="JST55" s="12"/>
      <c r="JSU55" s="12"/>
      <c r="JSV55" s="12"/>
      <c r="JSW55" s="12"/>
      <c r="JSX55" s="12"/>
      <c r="JSY55" s="12"/>
      <c r="JSZ55" s="12"/>
      <c r="JTA55" s="12"/>
      <c r="JTB55" s="12"/>
      <c r="JTC55" s="12"/>
      <c r="JTD55" s="12"/>
      <c r="JTE55" s="12"/>
      <c r="JTF55" s="12"/>
      <c r="JTG55" s="12"/>
      <c r="JTH55" s="12"/>
      <c r="JTI55" s="12"/>
      <c r="JTJ55" s="12"/>
      <c r="JTK55" s="12"/>
      <c r="JTL55" s="12"/>
      <c r="JTM55" s="12"/>
      <c r="JTN55" s="12"/>
      <c r="JTO55" s="12"/>
      <c r="JTP55" s="12"/>
      <c r="JTQ55" s="12"/>
      <c r="JTR55" s="12"/>
      <c r="JTS55" s="12"/>
      <c r="JTT55" s="12"/>
      <c r="JTU55" s="12"/>
      <c r="JTV55" s="12"/>
      <c r="JTW55" s="12"/>
      <c r="JTX55" s="12"/>
      <c r="JTY55" s="12"/>
      <c r="JTZ55" s="12"/>
      <c r="JUA55" s="12"/>
      <c r="JUB55" s="12"/>
      <c r="JUC55" s="12"/>
      <c r="JUD55" s="12"/>
      <c r="JUE55" s="12"/>
      <c r="JUF55" s="12"/>
      <c r="JUG55" s="12"/>
      <c r="JUH55" s="12"/>
      <c r="JUI55" s="12"/>
      <c r="JUJ55" s="12"/>
      <c r="JUK55" s="12"/>
      <c r="JUL55" s="12"/>
      <c r="JUM55" s="12"/>
      <c r="JUN55" s="12"/>
      <c r="JUO55" s="12"/>
      <c r="JUP55" s="12"/>
      <c r="JUQ55" s="12"/>
      <c r="JUR55" s="12"/>
      <c r="JUS55" s="12"/>
      <c r="JUT55" s="12"/>
      <c r="JUU55" s="12"/>
      <c r="JUV55" s="12"/>
      <c r="JUW55" s="12"/>
      <c r="JUX55" s="12"/>
      <c r="JUY55" s="12"/>
      <c r="JUZ55" s="12"/>
      <c r="JVA55" s="12"/>
      <c r="JVB55" s="12"/>
      <c r="JVC55" s="12"/>
      <c r="JVD55" s="12"/>
      <c r="JVE55" s="12"/>
      <c r="JVF55" s="12"/>
      <c r="JVG55" s="12"/>
      <c r="JVH55" s="12"/>
      <c r="JVI55" s="12"/>
      <c r="JVJ55" s="12"/>
      <c r="JVK55" s="12"/>
      <c r="JVL55" s="12"/>
      <c r="JVM55" s="12"/>
      <c r="JVN55" s="12"/>
      <c r="JVO55" s="12"/>
      <c r="JVP55" s="12"/>
      <c r="JVQ55" s="12"/>
      <c r="JVR55" s="12"/>
      <c r="JVS55" s="12"/>
      <c r="JVT55" s="12"/>
      <c r="JVU55" s="12"/>
      <c r="JVV55" s="12"/>
      <c r="JVW55" s="12"/>
      <c r="JVX55" s="12"/>
      <c r="JVY55" s="12"/>
      <c r="JVZ55" s="12"/>
      <c r="JWA55" s="12"/>
      <c r="JWB55" s="12"/>
      <c r="JWC55" s="12"/>
      <c r="JWD55" s="12"/>
      <c r="JWE55" s="12"/>
      <c r="JWF55" s="12"/>
      <c r="JWG55" s="12"/>
      <c r="JWH55" s="12"/>
      <c r="JWI55" s="12"/>
      <c r="JWJ55" s="12"/>
      <c r="JWK55" s="12"/>
      <c r="JWL55" s="12"/>
      <c r="JWM55" s="12"/>
      <c r="JWN55" s="12"/>
      <c r="JWO55" s="12"/>
      <c r="JWP55" s="12"/>
      <c r="JWQ55" s="12"/>
      <c r="JWR55" s="12"/>
      <c r="JWS55" s="12"/>
      <c r="JWT55" s="12"/>
      <c r="JWU55" s="12"/>
      <c r="JWV55" s="12"/>
      <c r="JWW55" s="12"/>
      <c r="JWX55" s="12"/>
      <c r="JWY55" s="12"/>
      <c r="JWZ55" s="12"/>
      <c r="JXA55" s="12"/>
      <c r="JXB55" s="12"/>
      <c r="JXC55" s="12"/>
      <c r="JXD55" s="12"/>
      <c r="JXE55" s="12"/>
      <c r="JXF55" s="12"/>
      <c r="JXG55" s="12"/>
      <c r="JXH55" s="12"/>
      <c r="JXI55" s="12"/>
      <c r="JXJ55" s="12"/>
      <c r="JXK55" s="12"/>
      <c r="JXL55" s="12"/>
      <c r="JXM55" s="12"/>
      <c r="JXN55" s="12"/>
      <c r="JXO55" s="12"/>
      <c r="JXP55" s="12"/>
      <c r="JXQ55" s="12"/>
      <c r="JXR55" s="12"/>
      <c r="JXS55" s="12"/>
      <c r="JXT55" s="12"/>
      <c r="JXU55" s="12"/>
      <c r="JXV55" s="12"/>
      <c r="JXW55" s="12"/>
      <c r="JXX55" s="12"/>
      <c r="JXY55" s="12"/>
      <c r="JXZ55" s="12"/>
      <c r="JYA55" s="12"/>
      <c r="JYB55" s="12"/>
      <c r="JYC55" s="12"/>
      <c r="JYD55" s="12"/>
      <c r="JYE55" s="12"/>
      <c r="JYF55" s="12"/>
      <c r="JYG55" s="12"/>
      <c r="JYH55" s="12"/>
      <c r="JYI55" s="12"/>
      <c r="JYJ55" s="12"/>
      <c r="JYK55" s="12"/>
      <c r="JYL55" s="12"/>
      <c r="JYM55" s="12"/>
      <c r="JYN55" s="12"/>
      <c r="JYO55" s="12"/>
      <c r="JYP55" s="12"/>
      <c r="JYQ55" s="12"/>
      <c r="JYR55" s="12"/>
      <c r="JYS55" s="12"/>
      <c r="JYT55" s="12"/>
      <c r="JYU55" s="12"/>
      <c r="JYV55" s="12"/>
      <c r="JYW55" s="12"/>
      <c r="JYX55" s="12"/>
      <c r="JYY55" s="12"/>
      <c r="JYZ55" s="12"/>
      <c r="JZA55" s="12"/>
      <c r="JZB55" s="12"/>
      <c r="JZC55" s="12"/>
      <c r="JZD55" s="12"/>
      <c r="JZE55" s="12"/>
      <c r="JZF55" s="12"/>
      <c r="JZG55" s="12"/>
      <c r="JZH55" s="12"/>
      <c r="JZI55" s="12"/>
      <c r="JZJ55" s="12"/>
      <c r="JZK55" s="12"/>
      <c r="JZL55" s="12"/>
      <c r="JZM55" s="12"/>
      <c r="JZN55" s="12"/>
      <c r="JZO55" s="12"/>
      <c r="JZP55" s="12"/>
      <c r="JZQ55" s="12"/>
      <c r="JZR55" s="12"/>
      <c r="JZS55" s="12"/>
      <c r="JZT55" s="12"/>
      <c r="JZU55" s="12"/>
      <c r="JZV55" s="12"/>
      <c r="JZW55" s="12"/>
      <c r="JZX55" s="12"/>
      <c r="JZY55" s="12"/>
      <c r="JZZ55" s="12"/>
      <c r="KAA55" s="12"/>
      <c r="KAB55" s="12"/>
      <c r="KAC55" s="12"/>
      <c r="KAD55" s="12"/>
      <c r="KAE55" s="12"/>
      <c r="KAF55" s="12"/>
      <c r="KAG55" s="12"/>
      <c r="KAH55" s="12"/>
      <c r="KAI55" s="12"/>
      <c r="KAJ55" s="12"/>
      <c r="KAK55" s="12"/>
      <c r="KAL55" s="12"/>
      <c r="KAM55" s="12"/>
      <c r="KAN55" s="12"/>
      <c r="KAO55" s="12"/>
      <c r="KAP55" s="12"/>
      <c r="KAQ55" s="12"/>
      <c r="KAR55" s="12"/>
      <c r="KAS55" s="12"/>
      <c r="KAT55" s="12"/>
      <c r="KAU55" s="12"/>
      <c r="KAV55" s="12"/>
      <c r="KAW55" s="12"/>
      <c r="KAX55" s="12"/>
      <c r="KAY55" s="12"/>
      <c r="KAZ55" s="12"/>
      <c r="KBA55" s="12"/>
      <c r="KBB55" s="12"/>
      <c r="KBC55" s="12"/>
      <c r="KBD55" s="12"/>
      <c r="KBE55" s="12"/>
      <c r="KBF55" s="12"/>
      <c r="KBG55" s="12"/>
      <c r="KBH55" s="12"/>
      <c r="KBI55" s="12"/>
      <c r="KBJ55" s="12"/>
      <c r="KBK55" s="12"/>
      <c r="KBL55" s="12"/>
      <c r="KBM55" s="12"/>
      <c r="KBN55" s="12"/>
      <c r="KBO55" s="12"/>
      <c r="KBP55" s="12"/>
      <c r="KBQ55" s="12"/>
      <c r="KBR55" s="12"/>
      <c r="KBS55" s="12"/>
      <c r="KBT55" s="12"/>
      <c r="KBU55" s="12"/>
      <c r="KBV55" s="12"/>
      <c r="KBW55" s="12"/>
      <c r="KBX55" s="12"/>
      <c r="KBY55" s="12"/>
      <c r="KBZ55" s="12"/>
      <c r="KCA55" s="12"/>
      <c r="KCB55" s="12"/>
      <c r="KCC55" s="12"/>
      <c r="KCD55" s="12"/>
      <c r="KCE55" s="12"/>
      <c r="KCF55" s="12"/>
      <c r="KCG55" s="12"/>
      <c r="KCH55" s="12"/>
      <c r="KCI55" s="12"/>
      <c r="KCJ55" s="12"/>
      <c r="KCK55" s="12"/>
      <c r="KCL55" s="12"/>
      <c r="KCM55" s="12"/>
      <c r="KCN55" s="12"/>
      <c r="KCO55" s="12"/>
      <c r="KCP55" s="12"/>
      <c r="KCQ55" s="12"/>
      <c r="KCR55" s="12"/>
      <c r="KCS55" s="12"/>
      <c r="KCT55" s="12"/>
      <c r="KCU55" s="12"/>
      <c r="KCV55" s="12"/>
      <c r="KCW55" s="12"/>
      <c r="KCX55" s="12"/>
      <c r="KCY55" s="12"/>
      <c r="KCZ55" s="12"/>
      <c r="KDA55" s="12"/>
      <c r="KDB55" s="12"/>
      <c r="KDC55" s="12"/>
      <c r="KDD55" s="12"/>
      <c r="KDE55" s="12"/>
      <c r="KDF55" s="12"/>
      <c r="KDG55" s="12"/>
      <c r="KDH55" s="12"/>
      <c r="KDI55" s="12"/>
      <c r="KDJ55" s="12"/>
      <c r="KDK55" s="12"/>
      <c r="KDL55" s="12"/>
      <c r="KDM55" s="12"/>
      <c r="KDN55" s="12"/>
      <c r="KDO55" s="12"/>
      <c r="KDP55" s="12"/>
      <c r="KDQ55" s="12"/>
      <c r="KDR55" s="12"/>
      <c r="KDS55" s="12"/>
      <c r="KDT55" s="12"/>
      <c r="KDU55" s="12"/>
      <c r="KDV55" s="12"/>
      <c r="KDW55" s="12"/>
      <c r="KDX55" s="12"/>
      <c r="KDY55" s="12"/>
      <c r="KDZ55" s="12"/>
      <c r="KEA55" s="12"/>
      <c r="KEB55" s="12"/>
      <c r="KEC55" s="12"/>
      <c r="KED55" s="12"/>
      <c r="KEE55" s="12"/>
      <c r="KEF55" s="12"/>
      <c r="KEG55" s="12"/>
      <c r="KEH55" s="12"/>
      <c r="KEI55" s="12"/>
      <c r="KEJ55" s="12"/>
      <c r="KEK55" s="12"/>
      <c r="KEL55" s="12"/>
      <c r="KEM55" s="12"/>
      <c r="KEN55" s="12"/>
      <c r="KEO55" s="12"/>
      <c r="KEP55" s="12"/>
      <c r="KEQ55" s="12"/>
      <c r="KER55" s="12"/>
      <c r="KES55" s="12"/>
      <c r="KET55" s="12"/>
      <c r="KEU55" s="12"/>
      <c r="KEV55" s="12"/>
      <c r="KEW55" s="12"/>
      <c r="KEX55" s="12"/>
      <c r="KEY55" s="12"/>
      <c r="KEZ55" s="12"/>
      <c r="KFA55" s="12"/>
      <c r="KFB55" s="12"/>
      <c r="KFC55" s="12"/>
      <c r="KFD55" s="12"/>
      <c r="KFE55" s="12"/>
      <c r="KFF55" s="12"/>
      <c r="KFG55" s="12"/>
      <c r="KFH55" s="12"/>
      <c r="KFI55" s="12"/>
      <c r="KFJ55" s="12"/>
      <c r="KFK55" s="12"/>
      <c r="KFL55" s="12"/>
      <c r="KFM55" s="12"/>
      <c r="KFN55" s="12"/>
      <c r="KFO55" s="12"/>
      <c r="KFP55" s="12"/>
      <c r="KFQ55" s="12"/>
      <c r="KFR55" s="12"/>
      <c r="KFS55" s="12"/>
      <c r="KFT55" s="12"/>
      <c r="KFU55" s="12"/>
      <c r="KFV55" s="12"/>
      <c r="KFW55" s="12"/>
      <c r="KFX55" s="12"/>
      <c r="KFY55" s="12"/>
      <c r="KFZ55" s="12"/>
      <c r="KGA55" s="12"/>
      <c r="KGB55" s="12"/>
      <c r="KGC55" s="12"/>
      <c r="KGD55" s="12"/>
      <c r="KGE55" s="12"/>
      <c r="KGF55" s="12"/>
      <c r="KGG55" s="12"/>
      <c r="KGH55" s="12"/>
      <c r="KGI55" s="12"/>
      <c r="KGJ55" s="12"/>
      <c r="KGK55" s="12"/>
      <c r="KGL55" s="12"/>
      <c r="KGM55" s="12"/>
      <c r="KGN55" s="12"/>
      <c r="KGO55" s="12"/>
      <c r="KGP55" s="12"/>
      <c r="KGQ55" s="12"/>
      <c r="KGR55" s="12"/>
      <c r="KGS55" s="12"/>
      <c r="KGT55" s="12"/>
      <c r="KGU55" s="12"/>
      <c r="KGV55" s="12"/>
      <c r="KGW55" s="12"/>
      <c r="KGX55" s="12"/>
      <c r="KGY55" s="12"/>
      <c r="KGZ55" s="12"/>
      <c r="KHA55" s="12"/>
      <c r="KHB55" s="12"/>
      <c r="KHC55" s="12"/>
      <c r="KHD55" s="12"/>
      <c r="KHE55" s="12"/>
      <c r="KHF55" s="12"/>
      <c r="KHG55" s="12"/>
      <c r="KHH55" s="12"/>
      <c r="KHI55" s="12"/>
      <c r="KHJ55" s="12"/>
      <c r="KHK55" s="12"/>
      <c r="KHL55" s="12"/>
      <c r="KHM55" s="12"/>
      <c r="KHN55" s="12"/>
      <c r="KHO55" s="12"/>
      <c r="KHP55" s="12"/>
      <c r="KHQ55" s="12"/>
      <c r="KHR55" s="12"/>
      <c r="KHS55" s="12"/>
      <c r="KHT55" s="12"/>
      <c r="KHU55" s="12"/>
      <c r="KHV55" s="12"/>
      <c r="KHW55" s="12"/>
      <c r="KHX55" s="12"/>
      <c r="KHY55" s="12"/>
      <c r="KHZ55" s="12"/>
      <c r="KIA55" s="12"/>
      <c r="KIB55" s="12"/>
      <c r="KIC55" s="12"/>
      <c r="KID55" s="12"/>
      <c r="KIE55" s="12"/>
      <c r="KIF55" s="12"/>
      <c r="KIG55" s="12"/>
      <c r="KIH55" s="12"/>
      <c r="KII55" s="12"/>
      <c r="KIJ55" s="12"/>
      <c r="KIK55" s="12"/>
      <c r="KIL55" s="12"/>
      <c r="KIM55" s="12"/>
      <c r="KIN55" s="12"/>
      <c r="KIO55" s="12"/>
      <c r="KIP55" s="12"/>
      <c r="KIQ55" s="12"/>
      <c r="KIR55" s="12"/>
      <c r="KIS55" s="12"/>
      <c r="KIT55" s="12"/>
      <c r="KIU55" s="12"/>
      <c r="KIV55" s="12"/>
      <c r="KIW55" s="12"/>
      <c r="KIX55" s="12"/>
      <c r="KIY55" s="12"/>
      <c r="KIZ55" s="12"/>
      <c r="KJA55" s="12"/>
      <c r="KJB55" s="12"/>
      <c r="KJC55" s="12"/>
      <c r="KJD55" s="12"/>
      <c r="KJE55" s="12"/>
      <c r="KJF55" s="12"/>
      <c r="KJG55" s="12"/>
      <c r="KJH55" s="12"/>
      <c r="KJI55" s="12"/>
      <c r="KJJ55" s="12"/>
      <c r="KJK55" s="12"/>
      <c r="KJL55" s="12"/>
      <c r="KJM55" s="12"/>
      <c r="KJN55" s="12"/>
      <c r="KJO55" s="12"/>
      <c r="KJP55" s="12"/>
      <c r="KJQ55" s="12"/>
      <c r="KJR55" s="12"/>
      <c r="KJS55" s="12"/>
      <c r="KJT55" s="12"/>
      <c r="KJU55" s="12"/>
      <c r="KJV55" s="12"/>
      <c r="KJW55" s="12"/>
      <c r="KJX55" s="12"/>
      <c r="KJY55" s="12"/>
      <c r="KJZ55" s="12"/>
      <c r="KKA55" s="12"/>
      <c r="KKB55" s="12"/>
      <c r="KKC55" s="12"/>
      <c r="KKD55" s="12"/>
      <c r="KKE55" s="12"/>
      <c r="KKF55" s="12"/>
      <c r="KKG55" s="12"/>
      <c r="KKH55" s="12"/>
      <c r="KKI55" s="12"/>
      <c r="KKJ55" s="12"/>
      <c r="KKK55" s="12"/>
      <c r="KKL55" s="12"/>
      <c r="KKM55" s="12"/>
      <c r="KKN55" s="12"/>
      <c r="KKO55" s="12"/>
      <c r="KKP55" s="12"/>
      <c r="KKQ55" s="12"/>
      <c r="KKR55" s="12"/>
      <c r="KKS55" s="12"/>
      <c r="KKT55" s="12"/>
      <c r="KKU55" s="12"/>
      <c r="KKV55" s="12"/>
      <c r="KKW55" s="12"/>
      <c r="KKX55" s="12"/>
      <c r="KKY55" s="12"/>
      <c r="KKZ55" s="12"/>
      <c r="KLA55" s="12"/>
      <c r="KLB55" s="12"/>
      <c r="KLC55" s="12"/>
      <c r="KLD55" s="12"/>
      <c r="KLE55" s="12"/>
      <c r="KLF55" s="12"/>
      <c r="KLG55" s="12"/>
      <c r="KLH55" s="12"/>
      <c r="KLI55" s="12"/>
      <c r="KLJ55" s="12"/>
      <c r="KLK55" s="12"/>
      <c r="KLL55" s="12"/>
      <c r="KLM55" s="12"/>
      <c r="KLN55" s="12"/>
      <c r="KLO55" s="12"/>
      <c r="KLP55" s="12"/>
      <c r="KLQ55" s="12"/>
      <c r="KLR55" s="12"/>
      <c r="KLS55" s="12"/>
      <c r="KLT55" s="12"/>
      <c r="KLU55" s="12"/>
      <c r="KLV55" s="12"/>
      <c r="KLW55" s="12"/>
      <c r="KLX55" s="12"/>
      <c r="KLY55" s="12"/>
      <c r="KLZ55" s="12"/>
      <c r="KMA55" s="12"/>
      <c r="KMB55" s="12"/>
      <c r="KMC55" s="12"/>
      <c r="KMD55" s="12"/>
      <c r="KME55" s="12"/>
      <c r="KMF55" s="12"/>
      <c r="KMG55" s="12"/>
      <c r="KMH55" s="12"/>
      <c r="KMI55" s="12"/>
      <c r="KMJ55" s="12"/>
      <c r="KMK55" s="12"/>
      <c r="KML55" s="12"/>
      <c r="KMM55" s="12"/>
      <c r="KMN55" s="12"/>
      <c r="KMO55" s="12"/>
      <c r="KMP55" s="12"/>
      <c r="KMQ55" s="12"/>
      <c r="KMR55" s="12"/>
      <c r="KMS55" s="12"/>
      <c r="KMT55" s="12"/>
      <c r="KMU55" s="12"/>
      <c r="KMV55" s="12"/>
      <c r="KMW55" s="12"/>
      <c r="KMX55" s="12"/>
      <c r="KMY55" s="12"/>
      <c r="KMZ55" s="12"/>
      <c r="KNA55" s="12"/>
      <c r="KNB55" s="12"/>
      <c r="KNC55" s="12"/>
      <c r="KND55" s="12"/>
      <c r="KNE55" s="12"/>
      <c r="KNF55" s="12"/>
      <c r="KNG55" s="12"/>
      <c r="KNH55" s="12"/>
      <c r="KNI55" s="12"/>
      <c r="KNJ55" s="12"/>
      <c r="KNK55" s="12"/>
      <c r="KNL55" s="12"/>
      <c r="KNM55" s="12"/>
      <c r="KNN55" s="12"/>
      <c r="KNO55" s="12"/>
      <c r="KNP55" s="12"/>
      <c r="KNQ55" s="12"/>
      <c r="KNR55" s="12"/>
      <c r="KNS55" s="12"/>
      <c r="KNT55" s="12"/>
      <c r="KNU55" s="12"/>
      <c r="KNV55" s="12"/>
      <c r="KNW55" s="12"/>
      <c r="KNX55" s="12"/>
      <c r="KNY55" s="12"/>
      <c r="KNZ55" s="12"/>
      <c r="KOA55" s="12"/>
      <c r="KOB55" s="12"/>
      <c r="KOC55" s="12"/>
      <c r="KOD55" s="12"/>
      <c r="KOE55" s="12"/>
      <c r="KOF55" s="12"/>
      <c r="KOG55" s="12"/>
      <c r="KOH55" s="12"/>
      <c r="KOI55" s="12"/>
      <c r="KOJ55" s="12"/>
      <c r="KOK55" s="12"/>
      <c r="KOL55" s="12"/>
      <c r="KOM55" s="12"/>
      <c r="KON55" s="12"/>
      <c r="KOO55" s="12"/>
      <c r="KOP55" s="12"/>
      <c r="KOQ55" s="12"/>
      <c r="KOR55" s="12"/>
      <c r="KOS55" s="12"/>
      <c r="KOT55" s="12"/>
      <c r="KOU55" s="12"/>
      <c r="KOV55" s="12"/>
      <c r="KOW55" s="12"/>
      <c r="KOX55" s="12"/>
      <c r="KOY55" s="12"/>
      <c r="KOZ55" s="12"/>
      <c r="KPA55" s="12"/>
      <c r="KPB55" s="12"/>
      <c r="KPC55" s="12"/>
      <c r="KPD55" s="12"/>
      <c r="KPE55" s="12"/>
      <c r="KPF55" s="12"/>
      <c r="KPG55" s="12"/>
      <c r="KPH55" s="12"/>
      <c r="KPI55" s="12"/>
      <c r="KPJ55" s="12"/>
      <c r="KPK55" s="12"/>
      <c r="KPL55" s="12"/>
      <c r="KPM55" s="12"/>
      <c r="KPN55" s="12"/>
      <c r="KPO55" s="12"/>
      <c r="KPP55" s="12"/>
      <c r="KPQ55" s="12"/>
      <c r="KPR55" s="12"/>
      <c r="KPS55" s="12"/>
      <c r="KPT55" s="12"/>
      <c r="KPU55" s="12"/>
      <c r="KPV55" s="12"/>
      <c r="KPW55" s="12"/>
      <c r="KPX55" s="12"/>
      <c r="KPY55" s="12"/>
      <c r="KPZ55" s="12"/>
      <c r="KQA55" s="12"/>
      <c r="KQB55" s="12"/>
      <c r="KQC55" s="12"/>
      <c r="KQD55" s="12"/>
      <c r="KQE55" s="12"/>
      <c r="KQF55" s="12"/>
      <c r="KQG55" s="12"/>
      <c r="KQH55" s="12"/>
      <c r="KQI55" s="12"/>
      <c r="KQJ55" s="12"/>
      <c r="KQK55" s="12"/>
      <c r="KQL55" s="12"/>
      <c r="KQM55" s="12"/>
      <c r="KQN55" s="12"/>
      <c r="KQO55" s="12"/>
      <c r="KQP55" s="12"/>
      <c r="KQQ55" s="12"/>
      <c r="KQR55" s="12"/>
      <c r="KQS55" s="12"/>
      <c r="KQT55" s="12"/>
      <c r="KQU55" s="12"/>
      <c r="KQV55" s="12"/>
      <c r="KQW55" s="12"/>
      <c r="KQX55" s="12"/>
      <c r="KQY55" s="12"/>
      <c r="KQZ55" s="12"/>
      <c r="KRA55" s="12"/>
      <c r="KRB55" s="12"/>
      <c r="KRC55" s="12"/>
      <c r="KRD55" s="12"/>
      <c r="KRE55" s="12"/>
      <c r="KRF55" s="12"/>
      <c r="KRG55" s="12"/>
      <c r="KRH55" s="12"/>
      <c r="KRI55" s="12"/>
      <c r="KRJ55" s="12"/>
      <c r="KRK55" s="12"/>
      <c r="KRL55" s="12"/>
      <c r="KRM55" s="12"/>
      <c r="KRN55" s="12"/>
      <c r="KRO55" s="12"/>
      <c r="KRP55" s="12"/>
      <c r="KRQ55" s="12"/>
      <c r="KRR55" s="12"/>
      <c r="KRS55" s="12"/>
      <c r="KRT55" s="12"/>
      <c r="KRU55" s="12"/>
      <c r="KRV55" s="12"/>
      <c r="KRW55" s="12"/>
      <c r="KRX55" s="12"/>
      <c r="KRY55" s="12"/>
      <c r="KRZ55" s="12"/>
      <c r="KSA55" s="12"/>
      <c r="KSB55" s="12"/>
      <c r="KSC55" s="12"/>
      <c r="KSD55" s="12"/>
      <c r="KSE55" s="12"/>
      <c r="KSF55" s="12"/>
      <c r="KSG55" s="12"/>
      <c r="KSH55" s="12"/>
      <c r="KSI55" s="12"/>
      <c r="KSJ55" s="12"/>
      <c r="KSK55" s="12"/>
      <c r="KSL55" s="12"/>
      <c r="KSM55" s="12"/>
      <c r="KSN55" s="12"/>
      <c r="KSO55" s="12"/>
      <c r="KSP55" s="12"/>
      <c r="KSQ55" s="12"/>
      <c r="KSR55" s="12"/>
      <c r="KSS55" s="12"/>
      <c r="KST55" s="12"/>
      <c r="KSU55" s="12"/>
      <c r="KSV55" s="12"/>
      <c r="KSW55" s="12"/>
      <c r="KSX55" s="12"/>
      <c r="KSY55" s="12"/>
      <c r="KSZ55" s="12"/>
      <c r="KTA55" s="12"/>
      <c r="KTB55" s="12"/>
      <c r="KTC55" s="12"/>
      <c r="KTD55" s="12"/>
      <c r="KTE55" s="12"/>
      <c r="KTF55" s="12"/>
      <c r="KTG55" s="12"/>
      <c r="KTH55" s="12"/>
      <c r="KTI55" s="12"/>
      <c r="KTJ55" s="12"/>
      <c r="KTK55" s="12"/>
      <c r="KTL55" s="12"/>
      <c r="KTM55" s="12"/>
      <c r="KTN55" s="12"/>
      <c r="KTO55" s="12"/>
      <c r="KTP55" s="12"/>
      <c r="KTQ55" s="12"/>
      <c r="KTR55" s="12"/>
      <c r="KTS55" s="12"/>
      <c r="KTT55" s="12"/>
      <c r="KTU55" s="12"/>
      <c r="KTV55" s="12"/>
      <c r="KTW55" s="12"/>
      <c r="KTX55" s="12"/>
      <c r="KTY55" s="12"/>
      <c r="KTZ55" s="12"/>
      <c r="KUA55" s="12"/>
      <c r="KUB55" s="12"/>
      <c r="KUC55" s="12"/>
      <c r="KUD55" s="12"/>
      <c r="KUE55" s="12"/>
      <c r="KUF55" s="12"/>
      <c r="KUG55" s="12"/>
      <c r="KUH55" s="12"/>
      <c r="KUI55" s="12"/>
      <c r="KUJ55" s="12"/>
      <c r="KUK55" s="12"/>
      <c r="KUL55" s="12"/>
      <c r="KUM55" s="12"/>
      <c r="KUN55" s="12"/>
      <c r="KUO55" s="12"/>
      <c r="KUP55" s="12"/>
      <c r="KUQ55" s="12"/>
      <c r="KUR55" s="12"/>
      <c r="KUS55" s="12"/>
      <c r="KUT55" s="12"/>
      <c r="KUU55" s="12"/>
      <c r="KUV55" s="12"/>
      <c r="KUW55" s="12"/>
      <c r="KUX55" s="12"/>
      <c r="KUY55" s="12"/>
      <c r="KUZ55" s="12"/>
      <c r="KVA55" s="12"/>
      <c r="KVB55" s="12"/>
      <c r="KVC55" s="12"/>
      <c r="KVD55" s="12"/>
      <c r="KVE55" s="12"/>
      <c r="KVF55" s="12"/>
      <c r="KVG55" s="12"/>
      <c r="KVH55" s="12"/>
      <c r="KVI55" s="12"/>
      <c r="KVJ55" s="12"/>
      <c r="KVK55" s="12"/>
      <c r="KVL55" s="12"/>
      <c r="KVM55" s="12"/>
      <c r="KVN55" s="12"/>
      <c r="KVO55" s="12"/>
      <c r="KVP55" s="12"/>
      <c r="KVQ55" s="12"/>
      <c r="KVR55" s="12"/>
      <c r="KVS55" s="12"/>
      <c r="KVT55" s="12"/>
      <c r="KVU55" s="12"/>
      <c r="KVV55" s="12"/>
      <c r="KVW55" s="12"/>
      <c r="KVX55" s="12"/>
      <c r="KVY55" s="12"/>
      <c r="KVZ55" s="12"/>
      <c r="KWA55" s="12"/>
      <c r="KWB55" s="12"/>
      <c r="KWC55" s="12"/>
      <c r="KWD55" s="12"/>
      <c r="KWE55" s="12"/>
      <c r="KWF55" s="12"/>
      <c r="KWG55" s="12"/>
      <c r="KWH55" s="12"/>
      <c r="KWI55" s="12"/>
      <c r="KWJ55" s="12"/>
      <c r="KWK55" s="12"/>
      <c r="KWL55" s="12"/>
      <c r="KWM55" s="12"/>
      <c r="KWN55" s="12"/>
      <c r="KWO55" s="12"/>
      <c r="KWP55" s="12"/>
      <c r="KWQ55" s="12"/>
      <c r="KWR55" s="12"/>
      <c r="KWS55" s="12"/>
      <c r="KWT55" s="12"/>
      <c r="KWU55" s="12"/>
      <c r="KWV55" s="12"/>
      <c r="KWW55" s="12"/>
      <c r="KWX55" s="12"/>
      <c r="KWY55" s="12"/>
      <c r="KWZ55" s="12"/>
      <c r="KXA55" s="12"/>
      <c r="KXB55" s="12"/>
      <c r="KXC55" s="12"/>
      <c r="KXD55" s="12"/>
      <c r="KXE55" s="12"/>
      <c r="KXF55" s="12"/>
      <c r="KXG55" s="12"/>
      <c r="KXH55" s="12"/>
      <c r="KXI55" s="12"/>
      <c r="KXJ55" s="12"/>
      <c r="KXK55" s="12"/>
      <c r="KXL55" s="12"/>
      <c r="KXM55" s="12"/>
      <c r="KXN55" s="12"/>
      <c r="KXO55" s="12"/>
      <c r="KXP55" s="12"/>
      <c r="KXQ55" s="12"/>
      <c r="KXR55" s="12"/>
      <c r="KXS55" s="12"/>
      <c r="KXT55" s="12"/>
      <c r="KXU55" s="12"/>
      <c r="KXV55" s="12"/>
      <c r="KXW55" s="12"/>
      <c r="KXX55" s="12"/>
      <c r="KXY55" s="12"/>
      <c r="KXZ55" s="12"/>
      <c r="KYA55" s="12"/>
      <c r="KYB55" s="12"/>
      <c r="KYC55" s="12"/>
      <c r="KYD55" s="12"/>
      <c r="KYE55" s="12"/>
      <c r="KYF55" s="12"/>
      <c r="KYG55" s="12"/>
      <c r="KYH55" s="12"/>
      <c r="KYI55" s="12"/>
      <c r="KYJ55" s="12"/>
      <c r="KYK55" s="12"/>
      <c r="KYL55" s="12"/>
      <c r="KYM55" s="12"/>
      <c r="KYN55" s="12"/>
      <c r="KYO55" s="12"/>
      <c r="KYP55" s="12"/>
      <c r="KYQ55" s="12"/>
      <c r="KYR55" s="12"/>
      <c r="KYS55" s="12"/>
      <c r="KYT55" s="12"/>
      <c r="KYU55" s="12"/>
      <c r="KYV55" s="12"/>
      <c r="KYW55" s="12"/>
      <c r="KYX55" s="12"/>
      <c r="KYY55" s="12"/>
      <c r="KYZ55" s="12"/>
      <c r="KZA55" s="12"/>
      <c r="KZB55" s="12"/>
      <c r="KZC55" s="12"/>
      <c r="KZD55" s="12"/>
      <c r="KZE55" s="12"/>
      <c r="KZF55" s="12"/>
      <c r="KZG55" s="12"/>
      <c r="KZH55" s="12"/>
      <c r="KZI55" s="12"/>
      <c r="KZJ55" s="12"/>
      <c r="KZK55" s="12"/>
      <c r="KZL55" s="12"/>
      <c r="KZM55" s="12"/>
      <c r="KZN55" s="12"/>
      <c r="KZO55" s="12"/>
      <c r="KZP55" s="12"/>
      <c r="KZQ55" s="12"/>
      <c r="KZR55" s="12"/>
      <c r="KZS55" s="12"/>
      <c r="KZT55" s="12"/>
      <c r="KZU55" s="12"/>
      <c r="KZV55" s="12"/>
      <c r="KZW55" s="12"/>
      <c r="KZX55" s="12"/>
      <c r="KZY55" s="12"/>
      <c r="KZZ55" s="12"/>
      <c r="LAA55" s="12"/>
      <c r="LAB55" s="12"/>
      <c r="LAC55" s="12"/>
      <c r="LAD55" s="12"/>
      <c r="LAE55" s="12"/>
      <c r="LAF55" s="12"/>
      <c r="LAG55" s="12"/>
      <c r="LAH55" s="12"/>
      <c r="LAI55" s="12"/>
      <c r="LAJ55" s="12"/>
      <c r="LAK55" s="12"/>
      <c r="LAL55" s="12"/>
      <c r="LAM55" s="12"/>
      <c r="LAN55" s="12"/>
      <c r="LAO55" s="12"/>
      <c r="LAP55" s="12"/>
      <c r="LAQ55" s="12"/>
      <c r="LAR55" s="12"/>
      <c r="LAS55" s="12"/>
      <c r="LAT55" s="12"/>
      <c r="LAU55" s="12"/>
      <c r="LAV55" s="12"/>
      <c r="LAW55" s="12"/>
      <c r="LAX55" s="12"/>
      <c r="LAY55" s="12"/>
      <c r="LAZ55" s="12"/>
      <c r="LBA55" s="12"/>
      <c r="LBB55" s="12"/>
      <c r="LBC55" s="12"/>
      <c r="LBD55" s="12"/>
      <c r="LBE55" s="12"/>
      <c r="LBF55" s="12"/>
      <c r="LBG55" s="12"/>
      <c r="LBH55" s="12"/>
      <c r="LBI55" s="12"/>
      <c r="LBJ55" s="12"/>
      <c r="LBK55" s="12"/>
      <c r="LBL55" s="12"/>
      <c r="LBM55" s="12"/>
      <c r="LBN55" s="12"/>
      <c r="LBO55" s="12"/>
      <c r="LBP55" s="12"/>
      <c r="LBQ55" s="12"/>
      <c r="LBR55" s="12"/>
      <c r="LBS55" s="12"/>
      <c r="LBT55" s="12"/>
      <c r="LBU55" s="12"/>
      <c r="LBV55" s="12"/>
      <c r="LBW55" s="12"/>
      <c r="LBX55" s="12"/>
      <c r="LBY55" s="12"/>
      <c r="LBZ55" s="12"/>
      <c r="LCA55" s="12"/>
      <c r="LCB55" s="12"/>
      <c r="LCC55" s="12"/>
      <c r="LCD55" s="12"/>
      <c r="LCE55" s="12"/>
      <c r="LCF55" s="12"/>
      <c r="LCG55" s="12"/>
      <c r="LCH55" s="12"/>
      <c r="LCI55" s="12"/>
      <c r="LCJ55" s="12"/>
      <c r="LCK55" s="12"/>
      <c r="LCL55" s="12"/>
      <c r="LCM55" s="12"/>
      <c r="LCN55" s="12"/>
      <c r="LCO55" s="12"/>
      <c r="LCP55" s="12"/>
      <c r="LCQ55" s="12"/>
      <c r="LCR55" s="12"/>
      <c r="LCS55" s="12"/>
      <c r="LCT55" s="12"/>
      <c r="LCU55" s="12"/>
      <c r="LCV55" s="12"/>
      <c r="LCW55" s="12"/>
      <c r="LCX55" s="12"/>
      <c r="LCY55" s="12"/>
      <c r="LCZ55" s="12"/>
      <c r="LDA55" s="12"/>
      <c r="LDB55" s="12"/>
      <c r="LDC55" s="12"/>
      <c r="LDD55" s="12"/>
      <c r="LDE55" s="12"/>
      <c r="LDF55" s="12"/>
      <c r="LDG55" s="12"/>
      <c r="LDH55" s="12"/>
      <c r="LDI55" s="12"/>
      <c r="LDJ55" s="12"/>
      <c r="LDK55" s="12"/>
      <c r="LDL55" s="12"/>
      <c r="LDM55" s="12"/>
      <c r="LDN55" s="12"/>
      <c r="LDO55" s="12"/>
      <c r="LDP55" s="12"/>
      <c r="LDQ55" s="12"/>
      <c r="LDR55" s="12"/>
      <c r="LDS55" s="12"/>
      <c r="LDT55" s="12"/>
      <c r="LDU55" s="12"/>
      <c r="LDV55" s="12"/>
      <c r="LDW55" s="12"/>
      <c r="LDX55" s="12"/>
      <c r="LDY55" s="12"/>
      <c r="LDZ55" s="12"/>
      <c r="LEA55" s="12"/>
      <c r="LEB55" s="12"/>
      <c r="LEC55" s="12"/>
      <c r="LED55" s="12"/>
      <c r="LEE55" s="12"/>
      <c r="LEF55" s="12"/>
      <c r="LEG55" s="12"/>
      <c r="LEH55" s="12"/>
      <c r="LEI55" s="12"/>
      <c r="LEJ55" s="12"/>
      <c r="LEK55" s="12"/>
      <c r="LEL55" s="12"/>
      <c r="LEM55" s="12"/>
      <c r="LEN55" s="12"/>
      <c r="LEO55" s="12"/>
      <c r="LEP55" s="12"/>
      <c r="LEQ55" s="12"/>
      <c r="LER55" s="12"/>
      <c r="LES55" s="12"/>
      <c r="LET55" s="12"/>
      <c r="LEU55" s="12"/>
      <c r="LEV55" s="12"/>
      <c r="LEW55" s="12"/>
      <c r="LEX55" s="12"/>
      <c r="LEY55" s="12"/>
      <c r="LEZ55" s="12"/>
      <c r="LFA55" s="12"/>
      <c r="LFB55" s="12"/>
      <c r="LFC55" s="12"/>
      <c r="LFD55" s="12"/>
      <c r="LFE55" s="12"/>
      <c r="LFF55" s="12"/>
      <c r="LFG55" s="12"/>
      <c r="LFH55" s="12"/>
      <c r="LFI55" s="12"/>
      <c r="LFJ55" s="12"/>
      <c r="LFK55" s="12"/>
      <c r="LFL55" s="12"/>
      <c r="LFM55" s="12"/>
      <c r="LFN55" s="12"/>
      <c r="LFO55" s="12"/>
      <c r="LFP55" s="12"/>
      <c r="LFQ55" s="12"/>
      <c r="LFR55" s="12"/>
      <c r="LFS55" s="12"/>
      <c r="LFT55" s="12"/>
      <c r="LFU55" s="12"/>
      <c r="LFV55" s="12"/>
      <c r="LFW55" s="12"/>
      <c r="LFX55" s="12"/>
      <c r="LFY55" s="12"/>
      <c r="LFZ55" s="12"/>
      <c r="LGA55" s="12"/>
      <c r="LGB55" s="12"/>
      <c r="LGC55" s="12"/>
      <c r="LGD55" s="12"/>
      <c r="LGE55" s="12"/>
      <c r="LGF55" s="12"/>
      <c r="LGG55" s="12"/>
      <c r="LGH55" s="12"/>
      <c r="LGI55" s="12"/>
      <c r="LGJ55" s="12"/>
      <c r="LGK55" s="12"/>
      <c r="LGL55" s="12"/>
      <c r="LGM55" s="12"/>
      <c r="LGN55" s="12"/>
      <c r="LGO55" s="12"/>
      <c r="LGP55" s="12"/>
      <c r="LGQ55" s="12"/>
      <c r="LGR55" s="12"/>
      <c r="LGS55" s="12"/>
      <c r="LGT55" s="12"/>
      <c r="LGU55" s="12"/>
      <c r="LGV55" s="12"/>
      <c r="LGW55" s="12"/>
      <c r="LGX55" s="12"/>
      <c r="LGY55" s="12"/>
      <c r="LGZ55" s="12"/>
      <c r="LHA55" s="12"/>
      <c r="LHB55" s="12"/>
      <c r="LHC55" s="12"/>
      <c r="LHD55" s="12"/>
      <c r="LHE55" s="12"/>
      <c r="LHF55" s="12"/>
      <c r="LHG55" s="12"/>
      <c r="LHH55" s="12"/>
      <c r="LHI55" s="12"/>
      <c r="LHJ55" s="12"/>
      <c r="LHK55" s="12"/>
      <c r="LHL55" s="12"/>
      <c r="LHM55" s="12"/>
      <c r="LHN55" s="12"/>
      <c r="LHO55" s="12"/>
      <c r="LHP55" s="12"/>
      <c r="LHQ55" s="12"/>
      <c r="LHR55" s="12"/>
      <c r="LHS55" s="12"/>
      <c r="LHT55" s="12"/>
      <c r="LHU55" s="12"/>
      <c r="LHV55" s="12"/>
      <c r="LHW55" s="12"/>
      <c r="LHX55" s="12"/>
      <c r="LHY55" s="12"/>
      <c r="LHZ55" s="12"/>
      <c r="LIA55" s="12"/>
      <c r="LIB55" s="12"/>
      <c r="LIC55" s="12"/>
      <c r="LID55" s="12"/>
      <c r="LIE55" s="12"/>
      <c r="LIF55" s="12"/>
      <c r="LIG55" s="12"/>
      <c r="LIH55" s="12"/>
      <c r="LII55" s="12"/>
      <c r="LIJ55" s="12"/>
      <c r="LIK55" s="12"/>
      <c r="LIL55" s="12"/>
      <c r="LIM55" s="12"/>
      <c r="LIN55" s="12"/>
      <c r="LIO55" s="12"/>
      <c r="LIP55" s="12"/>
      <c r="LIQ55" s="12"/>
      <c r="LIR55" s="12"/>
      <c r="LIS55" s="12"/>
      <c r="LIT55" s="12"/>
      <c r="LIU55" s="12"/>
      <c r="LIV55" s="12"/>
      <c r="LIW55" s="12"/>
      <c r="LIX55" s="12"/>
      <c r="LIY55" s="12"/>
      <c r="LIZ55" s="12"/>
      <c r="LJA55" s="12"/>
      <c r="LJB55" s="12"/>
      <c r="LJC55" s="12"/>
      <c r="LJD55" s="12"/>
      <c r="LJE55" s="12"/>
      <c r="LJF55" s="12"/>
      <c r="LJG55" s="12"/>
      <c r="LJH55" s="12"/>
      <c r="LJI55" s="12"/>
      <c r="LJJ55" s="12"/>
      <c r="LJK55" s="12"/>
      <c r="LJL55" s="12"/>
      <c r="LJM55" s="12"/>
      <c r="LJN55" s="12"/>
      <c r="LJO55" s="12"/>
      <c r="LJP55" s="12"/>
      <c r="LJQ55" s="12"/>
      <c r="LJR55" s="12"/>
      <c r="LJS55" s="12"/>
      <c r="LJT55" s="12"/>
      <c r="LJU55" s="12"/>
      <c r="LJV55" s="12"/>
      <c r="LJW55" s="12"/>
      <c r="LJX55" s="12"/>
      <c r="LJY55" s="12"/>
      <c r="LJZ55" s="12"/>
      <c r="LKA55" s="12"/>
      <c r="LKB55" s="12"/>
      <c r="LKC55" s="12"/>
      <c r="LKD55" s="12"/>
      <c r="LKE55" s="12"/>
      <c r="LKF55" s="12"/>
      <c r="LKG55" s="12"/>
      <c r="LKH55" s="12"/>
      <c r="LKI55" s="12"/>
      <c r="LKJ55" s="12"/>
      <c r="LKK55" s="12"/>
      <c r="LKL55" s="12"/>
      <c r="LKM55" s="12"/>
      <c r="LKN55" s="12"/>
      <c r="LKO55" s="12"/>
      <c r="LKP55" s="12"/>
      <c r="LKQ55" s="12"/>
      <c r="LKR55" s="12"/>
      <c r="LKS55" s="12"/>
      <c r="LKT55" s="12"/>
      <c r="LKU55" s="12"/>
      <c r="LKV55" s="12"/>
      <c r="LKW55" s="12"/>
      <c r="LKX55" s="12"/>
      <c r="LKY55" s="12"/>
      <c r="LKZ55" s="12"/>
      <c r="LLA55" s="12"/>
      <c r="LLB55" s="12"/>
      <c r="LLC55" s="12"/>
      <c r="LLD55" s="12"/>
      <c r="LLE55" s="12"/>
      <c r="LLF55" s="12"/>
      <c r="LLG55" s="12"/>
      <c r="LLH55" s="12"/>
      <c r="LLI55" s="12"/>
      <c r="LLJ55" s="12"/>
      <c r="LLK55" s="12"/>
      <c r="LLL55" s="12"/>
      <c r="LLM55" s="12"/>
      <c r="LLN55" s="12"/>
      <c r="LLO55" s="12"/>
      <c r="LLP55" s="12"/>
      <c r="LLQ55" s="12"/>
      <c r="LLR55" s="12"/>
      <c r="LLS55" s="12"/>
      <c r="LLT55" s="12"/>
      <c r="LLU55" s="12"/>
      <c r="LLV55" s="12"/>
      <c r="LLW55" s="12"/>
      <c r="LLX55" s="12"/>
      <c r="LLY55" s="12"/>
      <c r="LLZ55" s="12"/>
      <c r="LMA55" s="12"/>
      <c r="LMB55" s="12"/>
      <c r="LMC55" s="12"/>
      <c r="LMD55" s="12"/>
      <c r="LME55" s="12"/>
      <c r="LMF55" s="12"/>
      <c r="LMG55" s="12"/>
      <c r="LMH55" s="12"/>
      <c r="LMI55" s="12"/>
      <c r="LMJ55" s="12"/>
      <c r="LMK55" s="12"/>
      <c r="LML55" s="12"/>
      <c r="LMM55" s="12"/>
      <c r="LMN55" s="12"/>
      <c r="LMO55" s="12"/>
      <c r="LMP55" s="12"/>
      <c r="LMQ55" s="12"/>
      <c r="LMR55" s="12"/>
      <c r="LMS55" s="12"/>
      <c r="LMT55" s="12"/>
      <c r="LMU55" s="12"/>
      <c r="LMV55" s="12"/>
      <c r="LMW55" s="12"/>
      <c r="LMX55" s="12"/>
      <c r="LMY55" s="12"/>
      <c r="LMZ55" s="12"/>
      <c r="LNA55" s="12"/>
      <c r="LNB55" s="12"/>
      <c r="LNC55" s="12"/>
      <c r="LND55" s="12"/>
      <c r="LNE55" s="12"/>
      <c r="LNF55" s="12"/>
      <c r="LNG55" s="12"/>
      <c r="LNH55" s="12"/>
      <c r="LNI55" s="12"/>
      <c r="LNJ55" s="12"/>
      <c r="LNK55" s="12"/>
      <c r="LNL55" s="12"/>
      <c r="LNM55" s="12"/>
      <c r="LNN55" s="12"/>
      <c r="LNO55" s="12"/>
      <c r="LNP55" s="12"/>
      <c r="LNQ55" s="12"/>
      <c r="LNR55" s="12"/>
      <c r="LNS55" s="12"/>
      <c r="LNT55" s="12"/>
      <c r="LNU55" s="12"/>
      <c r="LNV55" s="12"/>
      <c r="LNW55" s="12"/>
      <c r="LNX55" s="12"/>
      <c r="LNY55" s="12"/>
      <c r="LNZ55" s="12"/>
      <c r="LOA55" s="12"/>
      <c r="LOB55" s="12"/>
      <c r="LOC55" s="12"/>
      <c r="LOD55" s="12"/>
      <c r="LOE55" s="12"/>
      <c r="LOF55" s="12"/>
      <c r="LOG55" s="12"/>
      <c r="LOH55" s="12"/>
      <c r="LOI55" s="12"/>
      <c r="LOJ55" s="12"/>
      <c r="LOK55" s="12"/>
      <c r="LOL55" s="12"/>
      <c r="LOM55" s="12"/>
      <c r="LON55" s="12"/>
      <c r="LOO55" s="12"/>
      <c r="LOP55" s="12"/>
      <c r="LOQ55" s="12"/>
      <c r="LOR55" s="12"/>
      <c r="LOS55" s="12"/>
      <c r="LOT55" s="12"/>
      <c r="LOU55" s="12"/>
      <c r="LOV55" s="12"/>
      <c r="LOW55" s="12"/>
      <c r="LOX55" s="12"/>
      <c r="LOY55" s="12"/>
      <c r="LOZ55" s="12"/>
      <c r="LPA55" s="12"/>
      <c r="LPB55" s="12"/>
      <c r="LPC55" s="12"/>
      <c r="LPD55" s="12"/>
      <c r="LPE55" s="12"/>
      <c r="LPF55" s="12"/>
      <c r="LPG55" s="12"/>
      <c r="LPH55" s="12"/>
      <c r="LPI55" s="12"/>
      <c r="LPJ55" s="12"/>
      <c r="LPK55" s="12"/>
      <c r="LPL55" s="12"/>
      <c r="LPM55" s="12"/>
      <c r="LPN55" s="12"/>
      <c r="LPO55" s="12"/>
      <c r="LPP55" s="12"/>
      <c r="LPQ55" s="12"/>
      <c r="LPR55" s="12"/>
      <c r="LPS55" s="12"/>
      <c r="LPT55" s="12"/>
      <c r="LPU55" s="12"/>
      <c r="LPV55" s="12"/>
      <c r="LPW55" s="12"/>
      <c r="LPX55" s="12"/>
      <c r="LPY55" s="12"/>
      <c r="LPZ55" s="12"/>
      <c r="LQA55" s="12"/>
      <c r="LQB55" s="12"/>
      <c r="LQC55" s="12"/>
      <c r="LQD55" s="12"/>
      <c r="LQE55" s="12"/>
      <c r="LQF55" s="12"/>
      <c r="LQG55" s="12"/>
      <c r="LQH55" s="12"/>
      <c r="LQI55" s="12"/>
      <c r="LQJ55" s="12"/>
      <c r="LQK55" s="12"/>
      <c r="LQL55" s="12"/>
      <c r="LQM55" s="12"/>
      <c r="LQN55" s="12"/>
      <c r="LQO55" s="12"/>
      <c r="LQP55" s="12"/>
      <c r="LQQ55" s="12"/>
      <c r="LQR55" s="12"/>
      <c r="LQS55" s="12"/>
      <c r="LQT55" s="12"/>
      <c r="LQU55" s="12"/>
      <c r="LQV55" s="12"/>
      <c r="LQW55" s="12"/>
      <c r="LQX55" s="12"/>
      <c r="LQY55" s="12"/>
      <c r="LQZ55" s="12"/>
      <c r="LRA55" s="12"/>
      <c r="LRB55" s="12"/>
      <c r="LRC55" s="12"/>
      <c r="LRD55" s="12"/>
      <c r="LRE55" s="12"/>
      <c r="LRF55" s="12"/>
      <c r="LRG55" s="12"/>
      <c r="LRH55" s="12"/>
      <c r="LRI55" s="12"/>
      <c r="LRJ55" s="12"/>
      <c r="LRK55" s="12"/>
      <c r="LRL55" s="12"/>
      <c r="LRM55" s="12"/>
      <c r="LRN55" s="12"/>
      <c r="LRO55" s="12"/>
      <c r="LRP55" s="12"/>
      <c r="LRQ55" s="12"/>
      <c r="LRR55" s="12"/>
      <c r="LRS55" s="12"/>
      <c r="LRT55" s="12"/>
      <c r="LRU55" s="12"/>
      <c r="LRV55" s="12"/>
      <c r="LRW55" s="12"/>
      <c r="LRX55" s="12"/>
      <c r="LRY55" s="12"/>
      <c r="LRZ55" s="12"/>
      <c r="LSA55" s="12"/>
      <c r="LSB55" s="12"/>
      <c r="LSC55" s="12"/>
      <c r="LSD55" s="12"/>
      <c r="LSE55" s="12"/>
      <c r="LSF55" s="12"/>
      <c r="LSG55" s="12"/>
      <c r="LSH55" s="12"/>
      <c r="LSI55" s="12"/>
      <c r="LSJ55" s="12"/>
      <c r="LSK55" s="12"/>
      <c r="LSL55" s="12"/>
      <c r="LSM55" s="12"/>
      <c r="LSN55" s="12"/>
      <c r="LSO55" s="12"/>
      <c r="LSP55" s="12"/>
      <c r="LSQ55" s="12"/>
      <c r="LSR55" s="12"/>
      <c r="LSS55" s="12"/>
      <c r="LST55" s="12"/>
      <c r="LSU55" s="12"/>
      <c r="LSV55" s="12"/>
      <c r="LSW55" s="12"/>
      <c r="LSX55" s="12"/>
      <c r="LSY55" s="12"/>
      <c r="LSZ55" s="12"/>
      <c r="LTA55" s="12"/>
      <c r="LTB55" s="12"/>
      <c r="LTC55" s="12"/>
      <c r="LTD55" s="12"/>
      <c r="LTE55" s="12"/>
      <c r="LTF55" s="12"/>
      <c r="LTG55" s="12"/>
      <c r="LTH55" s="12"/>
      <c r="LTI55" s="12"/>
      <c r="LTJ55" s="12"/>
      <c r="LTK55" s="12"/>
      <c r="LTL55" s="12"/>
      <c r="LTM55" s="12"/>
      <c r="LTN55" s="12"/>
      <c r="LTO55" s="12"/>
      <c r="LTP55" s="12"/>
      <c r="LTQ55" s="12"/>
      <c r="LTR55" s="12"/>
      <c r="LTS55" s="12"/>
      <c r="LTT55" s="12"/>
      <c r="LTU55" s="12"/>
      <c r="LTV55" s="12"/>
      <c r="LTW55" s="12"/>
      <c r="LTX55" s="12"/>
      <c r="LTY55" s="12"/>
      <c r="LTZ55" s="12"/>
      <c r="LUA55" s="12"/>
      <c r="LUB55" s="12"/>
      <c r="LUC55" s="12"/>
      <c r="LUD55" s="12"/>
      <c r="LUE55" s="12"/>
      <c r="LUF55" s="12"/>
      <c r="LUG55" s="12"/>
      <c r="LUH55" s="12"/>
      <c r="LUI55" s="12"/>
      <c r="LUJ55" s="12"/>
      <c r="LUK55" s="12"/>
      <c r="LUL55" s="12"/>
      <c r="LUM55" s="12"/>
      <c r="LUN55" s="12"/>
      <c r="LUO55" s="12"/>
      <c r="LUP55" s="12"/>
      <c r="LUQ55" s="12"/>
      <c r="LUR55" s="12"/>
      <c r="LUS55" s="12"/>
      <c r="LUT55" s="12"/>
      <c r="LUU55" s="12"/>
      <c r="LUV55" s="12"/>
      <c r="LUW55" s="12"/>
      <c r="LUX55" s="12"/>
      <c r="LUY55" s="12"/>
      <c r="LUZ55" s="12"/>
      <c r="LVA55" s="12"/>
      <c r="LVB55" s="12"/>
      <c r="LVC55" s="12"/>
      <c r="LVD55" s="12"/>
      <c r="LVE55" s="12"/>
      <c r="LVF55" s="12"/>
      <c r="LVG55" s="12"/>
      <c r="LVH55" s="12"/>
      <c r="LVI55" s="12"/>
      <c r="LVJ55" s="12"/>
      <c r="LVK55" s="12"/>
      <c r="LVL55" s="12"/>
      <c r="LVM55" s="12"/>
      <c r="LVN55" s="12"/>
      <c r="LVO55" s="12"/>
      <c r="LVP55" s="12"/>
      <c r="LVQ55" s="12"/>
      <c r="LVR55" s="12"/>
      <c r="LVS55" s="12"/>
      <c r="LVT55" s="12"/>
      <c r="LVU55" s="12"/>
      <c r="LVV55" s="12"/>
      <c r="LVW55" s="12"/>
      <c r="LVX55" s="12"/>
      <c r="LVY55" s="12"/>
      <c r="LVZ55" s="12"/>
      <c r="LWA55" s="12"/>
      <c r="LWB55" s="12"/>
      <c r="LWC55" s="12"/>
      <c r="LWD55" s="12"/>
      <c r="LWE55" s="12"/>
      <c r="LWF55" s="12"/>
      <c r="LWG55" s="12"/>
      <c r="LWH55" s="12"/>
      <c r="LWI55" s="12"/>
      <c r="LWJ55" s="12"/>
      <c r="LWK55" s="12"/>
      <c r="LWL55" s="12"/>
      <c r="LWM55" s="12"/>
      <c r="LWN55" s="12"/>
      <c r="LWO55" s="12"/>
      <c r="LWP55" s="12"/>
      <c r="LWQ55" s="12"/>
      <c r="LWR55" s="12"/>
      <c r="LWS55" s="12"/>
      <c r="LWT55" s="12"/>
      <c r="LWU55" s="12"/>
      <c r="LWV55" s="12"/>
      <c r="LWW55" s="12"/>
      <c r="LWX55" s="12"/>
      <c r="LWY55" s="12"/>
      <c r="LWZ55" s="12"/>
      <c r="LXA55" s="12"/>
      <c r="LXB55" s="12"/>
      <c r="LXC55" s="12"/>
      <c r="LXD55" s="12"/>
      <c r="LXE55" s="12"/>
      <c r="LXF55" s="12"/>
      <c r="LXG55" s="12"/>
      <c r="LXH55" s="12"/>
      <c r="LXI55" s="12"/>
      <c r="LXJ55" s="12"/>
      <c r="LXK55" s="12"/>
      <c r="LXL55" s="12"/>
      <c r="LXM55" s="12"/>
      <c r="LXN55" s="12"/>
      <c r="LXO55" s="12"/>
      <c r="LXP55" s="12"/>
      <c r="LXQ55" s="12"/>
      <c r="LXR55" s="12"/>
      <c r="LXS55" s="12"/>
      <c r="LXT55" s="12"/>
      <c r="LXU55" s="12"/>
      <c r="LXV55" s="12"/>
      <c r="LXW55" s="12"/>
      <c r="LXX55" s="12"/>
      <c r="LXY55" s="12"/>
      <c r="LXZ55" s="12"/>
      <c r="LYA55" s="12"/>
      <c r="LYB55" s="12"/>
      <c r="LYC55" s="12"/>
      <c r="LYD55" s="12"/>
      <c r="LYE55" s="12"/>
      <c r="LYF55" s="12"/>
      <c r="LYG55" s="12"/>
      <c r="LYH55" s="12"/>
      <c r="LYI55" s="12"/>
      <c r="LYJ55" s="12"/>
      <c r="LYK55" s="12"/>
      <c r="LYL55" s="12"/>
      <c r="LYM55" s="12"/>
      <c r="LYN55" s="12"/>
      <c r="LYO55" s="12"/>
      <c r="LYP55" s="12"/>
      <c r="LYQ55" s="12"/>
      <c r="LYR55" s="12"/>
      <c r="LYS55" s="12"/>
      <c r="LYT55" s="12"/>
      <c r="LYU55" s="12"/>
      <c r="LYV55" s="12"/>
      <c r="LYW55" s="12"/>
      <c r="LYX55" s="12"/>
      <c r="LYY55" s="12"/>
      <c r="LYZ55" s="12"/>
      <c r="LZA55" s="12"/>
      <c r="LZB55" s="12"/>
      <c r="LZC55" s="12"/>
      <c r="LZD55" s="12"/>
      <c r="LZE55" s="12"/>
      <c r="LZF55" s="12"/>
      <c r="LZG55" s="12"/>
      <c r="LZH55" s="12"/>
      <c r="LZI55" s="12"/>
      <c r="LZJ55" s="12"/>
      <c r="LZK55" s="12"/>
      <c r="LZL55" s="12"/>
      <c r="LZM55" s="12"/>
      <c r="LZN55" s="12"/>
      <c r="LZO55" s="12"/>
      <c r="LZP55" s="12"/>
      <c r="LZQ55" s="12"/>
      <c r="LZR55" s="12"/>
      <c r="LZS55" s="12"/>
      <c r="LZT55" s="12"/>
      <c r="LZU55" s="12"/>
      <c r="LZV55" s="12"/>
      <c r="LZW55" s="12"/>
      <c r="LZX55" s="12"/>
      <c r="LZY55" s="12"/>
      <c r="LZZ55" s="12"/>
      <c r="MAA55" s="12"/>
      <c r="MAB55" s="12"/>
      <c r="MAC55" s="12"/>
      <c r="MAD55" s="12"/>
      <c r="MAE55" s="12"/>
      <c r="MAF55" s="12"/>
      <c r="MAG55" s="12"/>
      <c r="MAH55" s="12"/>
      <c r="MAI55" s="12"/>
      <c r="MAJ55" s="12"/>
      <c r="MAK55" s="12"/>
      <c r="MAL55" s="12"/>
      <c r="MAM55" s="12"/>
      <c r="MAN55" s="12"/>
      <c r="MAO55" s="12"/>
      <c r="MAP55" s="12"/>
      <c r="MAQ55" s="12"/>
      <c r="MAR55" s="12"/>
      <c r="MAS55" s="12"/>
      <c r="MAT55" s="12"/>
      <c r="MAU55" s="12"/>
      <c r="MAV55" s="12"/>
      <c r="MAW55" s="12"/>
      <c r="MAX55" s="12"/>
      <c r="MAY55" s="12"/>
      <c r="MAZ55" s="12"/>
      <c r="MBA55" s="12"/>
      <c r="MBB55" s="12"/>
      <c r="MBC55" s="12"/>
      <c r="MBD55" s="12"/>
      <c r="MBE55" s="12"/>
      <c r="MBF55" s="12"/>
      <c r="MBG55" s="12"/>
      <c r="MBH55" s="12"/>
      <c r="MBI55" s="12"/>
      <c r="MBJ55" s="12"/>
      <c r="MBK55" s="12"/>
      <c r="MBL55" s="12"/>
      <c r="MBM55" s="12"/>
      <c r="MBN55" s="12"/>
      <c r="MBO55" s="12"/>
      <c r="MBP55" s="12"/>
      <c r="MBQ55" s="12"/>
      <c r="MBR55" s="12"/>
      <c r="MBS55" s="12"/>
      <c r="MBT55" s="12"/>
      <c r="MBU55" s="12"/>
      <c r="MBV55" s="12"/>
      <c r="MBW55" s="12"/>
      <c r="MBX55" s="12"/>
      <c r="MBY55" s="12"/>
      <c r="MBZ55" s="12"/>
      <c r="MCA55" s="12"/>
      <c r="MCB55" s="12"/>
      <c r="MCC55" s="12"/>
      <c r="MCD55" s="12"/>
      <c r="MCE55" s="12"/>
      <c r="MCF55" s="12"/>
      <c r="MCG55" s="12"/>
      <c r="MCH55" s="12"/>
      <c r="MCI55" s="12"/>
      <c r="MCJ55" s="12"/>
      <c r="MCK55" s="12"/>
      <c r="MCL55" s="12"/>
      <c r="MCM55" s="12"/>
      <c r="MCN55" s="12"/>
      <c r="MCO55" s="12"/>
      <c r="MCP55" s="12"/>
      <c r="MCQ55" s="12"/>
      <c r="MCR55" s="12"/>
      <c r="MCS55" s="12"/>
      <c r="MCT55" s="12"/>
      <c r="MCU55" s="12"/>
      <c r="MCV55" s="12"/>
      <c r="MCW55" s="12"/>
      <c r="MCX55" s="12"/>
      <c r="MCY55" s="12"/>
      <c r="MCZ55" s="12"/>
      <c r="MDA55" s="12"/>
      <c r="MDB55" s="12"/>
      <c r="MDC55" s="12"/>
      <c r="MDD55" s="12"/>
      <c r="MDE55" s="12"/>
      <c r="MDF55" s="12"/>
      <c r="MDG55" s="12"/>
      <c r="MDH55" s="12"/>
      <c r="MDI55" s="12"/>
      <c r="MDJ55" s="12"/>
      <c r="MDK55" s="12"/>
      <c r="MDL55" s="12"/>
      <c r="MDM55" s="12"/>
      <c r="MDN55" s="12"/>
      <c r="MDO55" s="12"/>
      <c r="MDP55" s="12"/>
      <c r="MDQ55" s="12"/>
      <c r="MDR55" s="12"/>
      <c r="MDS55" s="12"/>
      <c r="MDT55" s="12"/>
      <c r="MDU55" s="12"/>
      <c r="MDV55" s="12"/>
      <c r="MDW55" s="12"/>
      <c r="MDX55" s="12"/>
      <c r="MDY55" s="12"/>
      <c r="MDZ55" s="12"/>
      <c r="MEA55" s="12"/>
      <c r="MEB55" s="12"/>
      <c r="MEC55" s="12"/>
      <c r="MED55" s="12"/>
      <c r="MEE55" s="12"/>
      <c r="MEF55" s="12"/>
      <c r="MEG55" s="12"/>
      <c r="MEH55" s="12"/>
      <c r="MEI55" s="12"/>
      <c r="MEJ55" s="12"/>
      <c r="MEK55" s="12"/>
      <c r="MEL55" s="12"/>
      <c r="MEM55" s="12"/>
      <c r="MEN55" s="12"/>
      <c r="MEO55" s="12"/>
      <c r="MEP55" s="12"/>
      <c r="MEQ55" s="12"/>
      <c r="MER55" s="12"/>
      <c r="MES55" s="12"/>
      <c r="MET55" s="12"/>
      <c r="MEU55" s="12"/>
      <c r="MEV55" s="12"/>
      <c r="MEW55" s="12"/>
      <c r="MEX55" s="12"/>
      <c r="MEY55" s="12"/>
      <c r="MEZ55" s="12"/>
      <c r="MFA55" s="12"/>
      <c r="MFB55" s="12"/>
      <c r="MFC55" s="12"/>
      <c r="MFD55" s="12"/>
      <c r="MFE55" s="12"/>
      <c r="MFF55" s="12"/>
      <c r="MFG55" s="12"/>
      <c r="MFH55" s="12"/>
      <c r="MFI55" s="12"/>
      <c r="MFJ55" s="12"/>
      <c r="MFK55" s="12"/>
      <c r="MFL55" s="12"/>
      <c r="MFM55" s="12"/>
      <c r="MFN55" s="12"/>
      <c r="MFO55" s="12"/>
      <c r="MFP55" s="12"/>
      <c r="MFQ55" s="12"/>
      <c r="MFR55" s="12"/>
      <c r="MFS55" s="12"/>
      <c r="MFT55" s="12"/>
      <c r="MFU55" s="12"/>
      <c r="MFV55" s="12"/>
      <c r="MFW55" s="12"/>
      <c r="MFX55" s="12"/>
      <c r="MFY55" s="12"/>
      <c r="MFZ55" s="12"/>
      <c r="MGA55" s="12"/>
      <c r="MGB55" s="12"/>
      <c r="MGC55" s="12"/>
      <c r="MGD55" s="12"/>
      <c r="MGE55" s="12"/>
      <c r="MGF55" s="12"/>
      <c r="MGG55" s="12"/>
      <c r="MGH55" s="12"/>
      <c r="MGI55" s="12"/>
      <c r="MGJ55" s="12"/>
      <c r="MGK55" s="12"/>
      <c r="MGL55" s="12"/>
      <c r="MGM55" s="12"/>
      <c r="MGN55" s="12"/>
      <c r="MGO55" s="12"/>
      <c r="MGP55" s="12"/>
      <c r="MGQ55" s="12"/>
      <c r="MGR55" s="12"/>
      <c r="MGS55" s="12"/>
      <c r="MGT55" s="12"/>
      <c r="MGU55" s="12"/>
      <c r="MGV55" s="12"/>
      <c r="MGW55" s="12"/>
      <c r="MGX55" s="12"/>
      <c r="MGY55" s="12"/>
      <c r="MGZ55" s="12"/>
      <c r="MHA55" s="12"/>
      <c r="MHB55" s="12"/>
      <c r="MHC55" s="12"/>
      <c r="MHD55" s="12"/>
      <c r="MHE55" s="12"/>
      <c r="MHF55" s="12"/>
      <c r="MHG55" s="12"/>
      <c r="MHH55" s="12"/>
      <c r="MHI55" s="12"/>
      <c r="MHJ55" s="12"/>
      <c r="MHK55" s="12"/>
      <c r="MHL55" s="12"/>
      <c r="MHM55" s="12"/>
      <c r="MHN55" s="12"/>
      <c r="MHO55" s="12"/>
      <c r="MHP55" s="12"/>
      <c r="MHQ55" s="12"/>
      <c r="MHR55" s="12"/>
      <c r="MHS55" s="12"/>
      <c r="MHT55" s="12"/>
      <c r="MHU55" s="12"/>
      <c r="MHV55" s="12"/>
      <c r="MHW55" s="12"/>
      <c r="MHX55" s="12"/>
      <c r="MHY55" s="12"/>
      <c r="MHZ55" s="12"/>
      <c r="MIA55" s="12"/>
      <c r="MIB55" s="12"/>
      <c r="MIC55" s="12"/>
      <c r="MID55" s="12"/>
      <c r="MIE55" s="12"/>
      <c r="MIF55" s="12"/>
      <c r="MIG55" s="12"/>
      <c r="MIH55" s="12"/>
      <c r="MII55" s="12"/>
      <c r="MIJ55" s="12"/>
      <c r="MIK55" s="12"/>
      <c r="MIL55" s="12"/>
      <c r="MIM55" s="12"/>
      <c r="MIN55" s="12"/>
      <c r="MIO55" s="12"/>
      <c r="MIP55" s="12"/>
      <c r="MIQ55" s="12"/>
      <c r="MIR55" s="12"/>
      <c r="MIS55" s="12"/>
      <c r="MIT55" s="12"/>
      <c r="MIU55" s="12"/>
      <c r="MIV55" s="12"/>
      <c r="MIW55" s="12"/>
      <c r="MIX55" s="12"/>
      <c r="MIY55" s="12"/>
      <c r="MIZ55" s="12"/>
      <c r="MJA55" s="12"/>
      <c r="MJB55" s="12"/>
      <c r="MJC55" s="12"/>
      <c r="MJD55" s="12"/>
      <c r="MJE55" s="12"/>
      <c r="MJF55" s="12"/>
      <c r="MJG55" s="12"/>
      <c r="MJH55" s="12"/>
      <c r="MJI55" s="12"/>
      <c r="MJJ55" s="12"/>
      <c r="MJK55" s="12"/>
      <c r="MJL55" s="12"/>
      <c r="MJM55" s="12"/>
      <c r="MJN55" s="12"/>
      <c r="MJO55" s="12"/>
      <c r="MJP55" s="12"/>
      <c r="MJQ55" s="12"/>
      <c r="MJR55" s="12"/>
      <c r="MJS55" s="12"/>
      <c r="MJT55" s="12"/>
      <c r="MJU55" s="12"/>
      <c r="MJV55" s="12"/>
      <c r="MJW55" s="12"/>
      <c r="MJX55" s="12"/>
      <c r="MJY55" s="12"/>
      <c r="MJZ55" s="12"/>
      <c r="MKA55" s="12"/>
      <c r="MKB55" s="12"/>
      <c r="MKC55" s="12"/>
      <c r="MKD55" s="12"/>
      <c r="MKE55" s="12"/>
      <c r="MKF55" s="12"/>
      <c r="MKG55" s="12"/>
      <c r="MKH55" s="12"/>
      <c r="MKI55" s="12"/>
      <c r="MKJ55" s="12"/>
      <c r="MKK55" s="12"/>
      <c r="MKL55" s="12"/>
      <c r="MKM55" s="12"/>
      <c r="MKN55" s="12"/>
      <c r="MKO55" s="12"/>
      <c r="MKP55" s="12"/>
      <c r="MKQ55" s="12"/>
      <c r="MKR55" s="12"/>
      <c r="MKS55" s="12"/>
      <c r="MKT55" s="12"/>
      <c r="MKU55" s="12"/>
      <c r="MKV55" s="12"/>
      <c r="MKW55" s="12"/>
      <c r="MKX55" s="12"/>
      <c r="MKY55" s="12"/>
      <c r="MKZ55" s="12"/>
      <c r="MLA55" s="12"/>
      <c r="MLB55" s="12"/>
      <c r="MLC55" s="12"/>
      <c r="MLD55" s="12"/>
      <c r="MLE55" s="12"/>
      <c r="MLF55" s="12"/>
      <c r="MLG55" s="12"/>
      <c r="MLH55" s="12"/>
      <c r="MLI55" s="12"/>
      <c r="MLJ55" s="12"/>
      <c r="MLK55" s="12"/>
      <c r="MLL55" s="12"/>
      <c r="MLM55" s="12"/>
      <c r="MLN55" s="12"/>
      <c r="MLO55" s="12"/>
      <c r="MLP55" s="12"/>
      <c r="MLQ55" s="12"/>
      <c r="MLR55" s="12"/>
      <c r="MLS55" s="12"/>
      <c r="MLT55" s="12"/>
      <c r="MLU55" s="12"/>
      <c r="MLV55" s="12"/>
      <c r="MLW55" s="12"/>
      <c r="MLX55" s="12"/>
      <c r="MLY55" s="12"/>
      <c r="MLZ55" s="12"/>
      <c r="MMA55" s="12"/>
      <c r="MMB55" s="12"/>
      <c r="MMC55" s="12"/>
      <c r="MMD55" s="12"/>
      <c r="MME55" s="12"/>
      <c r="MMF55" s="12"/>
      <c r="MMG55" s="12"/>
      <c r="MMH55" s="12"/>
      <c r="MMI55" s="12"/>
      <c r="MMJ55" s="12"/>
      <c r="MMK55" s="12"/>
      <c r="MML55" s="12"/>
      <c r="MMM55" s="12"/>
      <c r="MMN55" s="12"/>
      <c r="MMO55" s="12"/>
      <c r="MMP55" s="12"/>
      <c r="MMQ55" s="12"/>
      <c r="MMR55" s="12"/>
      <c r="MMS55" s="12"/>
      <c r="MMT55" s="12"/>
      <c r="MMU55" s="12"/>
      <c r="MMV55" s="12"/>
      <c r="MMW55" s="12"/>
      <c r="MMX55" s="12"/>
      <c r="MMY55" s="12"/>
      <c r="MMZ55" s="12"/>
      <c r="MNA55" s="12"/>
      <c r="MNB55" s="12"/>
      <c r="MNC55" s="12"/>
      <c r="MND55" s="12"/>
      <c r="MNE55" s="12"/>
      <c r="MNF55" s="12"/>
      <c r="MNG55" s="12"/>
      <c r="MNH55" s="12"/>
      <c r="MNI55" s="12"/>
      <c r="MNJ55" s="12"/>
      <c r="MNK55" s="12"/>
      <c r="MNL55" s="12"/>
      <c r="MNM55" s="12"/>
      <c r="MNN55" s="12"/>
      <c r="MNO55" s="12"/>
      <c r="MNP55" s="12"/>
      <c r="MNQ55" s="12"/>
      <c r="MNR55" s="12"/>
      <c r="MNS55" s="12"/>
      <c r="MNT55" s="12"/>
      <c r="MNU55" s="12"/>
      <c r="MNV55" s="12"/>
      <c r="MNW55" s="12"/>
      <c r="MNX55" s="12"/>
      <c r="MNY55" s="12"/>
      <c r="MNZ55" s="12"/>
      <c r="MOA55" s="12"/>
      <c r="MOB55" s="12"/>
      <c r="MOC55" s="12"/>
      <c r="MOD55" s="12"/>
      <c r="MOE55" s="12"/>
      <c r="MOF55" s="12"/>
      <c r="MOG55" s="12"/>
      <c r="MOH55" s="12"/>
      <c r="MOI55" s="12"/>
      <c r="MOJ55" s="12"/>
      <c r="MOK55" s="12"/>
      <c r="MOL55" s="12"/>
      <c r="MOM55" s="12"/>
      <c r="MON55" s="12"/>
      <c r="MOO55" s="12"/>
      <c r="MOP55" s="12"/>
      <c r="MOQ55" s="12"/>
      <c r="MOR55" s="12"/>
      <c r="MOS55" s="12"/>
      <c r="MOT55" s="12"/>
      <c r="MOU55" s="12"/>
      <c r="MOV55" s="12"/>
      <c r="MOW55" s="12"/>
      <c r="MOX55" s="12"/>
      <c r="MOY55" s="12"/>
      <c r="MOZ55" s="12"/>
      <c r="MPA55" s="12"/>
      <c r="MPB55" s="12"/>
      <c r="MPC55" s="12"/>
      <c r="MPD55" s="12"/>
      <c r="MPE55" s="12"/>
      <c r="MPF55" s="12"/>
      <c r="MPG55" s="12"/>
      <c r="MPH55" s="12"/>
      <c r="MPI55" s="12"/>
      <c r="MPJ55" s="12"/>
      <c r="MPK55" s="12"/>
      <c r="MPL55" s="12"/>
      <c r="MPM55" s="12"/>
      <c r="MPN55" s="12"/>
      <c r="MPO55" s="12"/>
      <c r="MPP55" s="12"/>
      <c r="MPQ55" s="12"/>
      <c r="MPR55" s="12"/>
      <c r="MPS55" s="12"/>
      <c r="MPT55" s="12"/>
      <c r="MPU55" s="12"/>
      <c r="MPV55" s="12"/>
      <c r="MPW55" s="12"/>
      <c r="MPX55" s="12"/>
      <c r="MPY55" s="12"/>
      <c r="MPZ55" s="12"/>
      <c r="MQA55" s="12"/>
      <c r="MQB55" s="12"/>
      <c r="MQC55" s="12"/>
      <c r="MQD55" s="12"/>
      <c r="MQE55" s="12"/>
      <c r="MQF55" s="12"/>
      <c r="MQG55" s="12"/>
      <c r="MQH55" s="12"/>
      <c r="MQI55" s="12"/>
      <c r="MQJ55" s="12"/>
      <c r="MQK55" s="12"/>
      <c r="MQL55" s="12"/>
      <c r="MQM55" s="12"/>
      <c r="MQN55" s="12"/>
      <c r="MQO55" s="12"/>
      <c r="MQP55" s="12"/>
      <c r="MQQ55" s="12"/>
      <c r="MQR55" s="12"/>
      <c r="MQS55" s="12"/>
      <c r="MQT55" s="12"/>
      <c r="MQU55" s="12"/>
      <c r="MQV55" s="12"/>
      <c r="MQW55" s="12"/>
      <c r="MQX55" s="12"/>
      <c r="MQY55" s="12"/>
      <c r="MQZ55" s="12"/>
      <c r="MRA55" s="12"/>
      <c r="MRB55" s="12"/>
      <c r="MRC55" s="12"/>
      <c r="MRD55" s="12"/>
      <c r="MRE55" s="12"/>
      <c r="MRF55" s="12"/>
      <c r="MRG55" s="12"/>
      <c r="MRH55" s="12"/>
      <c r="MRI55" s="12"/>
      <c r="MRJ55" s="12"/>
      <c r="MRK55" s="12"/>
      <c r="MRL55" s="12"/>
      <c r="MRM55" s="12"/>
      <c r="MRN55" s="12"/>
      <c r="MRO55" s="12"/>
      <c r="MRP55" s="12"/>
      <c r="MRQ55" s="12"/>
      <c r="MRR55" s="12"/>
      <c r="MRS55" s="12"/>
      <c r="MRT55" s="12"/>
      <c r="MRU55" s="12"/>
      <c r="MRV55" s="12"/>
      <c r="MRW55" s="12"/>
      <c r="MRX55" s="12"/>
      <c r="MRY55" s="12"/>
      <c r="MRZ55" s="12"/>
      <c r="MSA55" s="12"/>
      <c r="MSB55" s="12"/>
      <c r="MSC55" s="12"/>
      <c r="MSD55" s="12"/>
      <c r="MSE55" s="12"/>
      <c r="MSF55" s="12"/>
      <c r="MSG55" s="12"/>
      <c r="MSH55" s="12"/>
      <c r="MSI55" s="12"/>
      <c r="MSJ55" s="12"/>
      <c r="MSK55" s="12"/>
      <c r="MSL55" s="12"/>
      <c r="MSM55" s="12"/>
      <c r="MSN55" s="12"/>
      <c r="MSO55" s="12"/>
      <c r="MSP55" s="12"/>
      <c r="MSQ55" s="12"/>
      <c r="MSR55" s="12"/>
      <c r="MSS55" s="12"/>
      <c r="MST55" s="12"/>
      <c r="MSU55" s="12"/>
      <c r="MSV55" s="12"/>
      <c r="MSW55" s="12"/>
      <c r="MSX55" s="12"/>
      <c r="MSY55" s="12"/>
      <c r="MSZ55" s="12"/>
      <c r="MTA55" s="12"/>
      <c r="MTB55" s="12"/>
      <c r="MTC55" s="12"/>
      <c r="MTD55" s="12"/>
      <c r="MTE55" s="12"/>
      <c r="MTF55" s="12"/>
      <c r="MTG55" s="12"/>
      <c r="MTH55" s="12"/>
      <c r="MTI55" s="12"/>
      <c r="MTJ55" s="12"/>
      <c r="MTK55" s="12"/>
      <c r="MTL55" s="12"/>
      <c r="MTM55" s="12"/>
      <c r="MTN55" s="12"/>
      <c r="MTO55" s="12"/>
      <c r="MTP55" s="12"/>
      <c r="MTQ55" s="12"/>
      <c r="MTR55" s="12"/>
      <c r="MTS55" s="12"/>
      <c r="MTT55" s="12"/>
      <c r="MTU55" s="12"/>
      <c r="MTV55" s="12"/>
      <c r="MTW55" s="12"/>
      <c r="MTX55" s="12"/>
      <c r="MTY55" s="12"/>
      <c r="MTZ55" s="12"/>
      <c r="MUA55" s="12"/>
      <c r="MUB55" s="12"/>
      <c r="MUC55" s="12"/>
      <c r="MUD55" s="12"/>
      <c r="MUE55" s="12"/>
      <c r="MUF55" s="12"/>
      <c r="MUG55" s="12"/>
      <c r="MUH55" s="12"/>
      <c r="MUI55" s="12"/>
      <c r="MUJ55" s="12"/>
      <c r="MUK55" s="12"/>
      <c r="MUL55" s="12"/>
      <c r="MUM55" s="12"/>
      <c r="MUN55" s="12"/>
      <c r="MUO55" s="12"/>
      <c r="MUP55" s="12"/>
      <c r="MUQ55" s="12"/>
      <c r="MUR55" s="12"/>
      <c r="MUS55" s="12"/>
      <c r="MUT55" s="12"/>
      <c r="MUU55" s="12"/>
      <c r="MUV55" s="12"/>
      <c r="MUW55" s="12"/>
      <c r="MUX55" s="12"/>
      <c r="MUY55" s="12"/>
      <c r="MUZ55" s="12"/>
      <c r="MVA55" s="12"/>
      <c r="MVB55" s="12"/>
      <c r="MVC55" s="12"/>
      <c r="MVD55" s="12"/>
      <c r="MVE55" s="12"/>
      <c r="MVF55" s="12"/>
      <c r="MVG55" s="12"/>
      <c r="MVH55" s="12"/>
      <c r="MVI55" s="12"/>
      <c r="MVJ55" s="12"/>
      <c r="MVK55" s="12"/>
      <c r="MVL55" s="12"/>
      <c r="MVM55" s="12"/>
      <c r="MVN55" s="12"/>
      <c r="MVO55" s="12"/>
      <c r="MVP55" s="12"/>
      <c r="MVQ55" s="12"/>
      <c r="MVR55" s="12"/>
      <c r="MVS55" s="12"/>
      <c r="MVT55" s="12"/>
      <c r="MVU55" s="12"/>
      <c r="MVV55" s="12"/>
      <c r="MVW55" s="12"/>
      <c r="MVX55" s="12"/>
      <c r="MVY55" s="12"/>
      <c r="MVZ55" s="12"/>
      <c r="MWA55" s="12"/>
      <c r="MWB55" s="12"/>
      <c r="MWC55" s="12"/>
      <c r="MWD55" s="12"/>
      <c r="MWE55" s="12"/>
      <c r="MWF55" s="12"/>
      <c r="MWG55" s="12"/>
      <c r="MWH55" s="12"/>
      <c r="MWI55" s="12"/>
      <c r="MWJ55" s="12"/>
      <c r="MWK55" s="12"/>
      <c r="MWL55" s="12"/>
      <c r="MWM55" s="12"/>
      <c r="MWN55" s="12"/>
      <c r="MWO55" s="12"/>
      <c r="MWP55" s="12"/>
      <c r="MWQ55" s="12"/>
      <c r="MWR55" s="12"/>
      <c r="MWS55" s="12"/>
      <c r="MWT55" s="12"/>
      <c r="MWU55" s="12"/>
      <c r="MWV55" s="12"/>
      <c r="MWW55" s="12"/>
      <c r="MWX55" s="12"/>
      <c r="MWY55" s="12"/>
      <c r="MWZ55" s="12"/>
      <c r="MXA55" s="12"/>
      <c r="MXB55" s="12"/>
      <c r="MXC55" s="12"/>
      <c r="MXD55" s="12"/>
      <c r="MXE55" s="12"/>
      <c r="MXF55" s="12"/>
      <c r="MXG55" s="12"/>
      <c r="MXH55" s="12"/>
      <c r="MXI55" s="12"/>
      <c r="MXJ55" s="12"/>
      <c r="MXK55" s="12"/>
      <c r="MXL55" s="12"/>
      <c r="MXM55" s="12"/>
      <c r="MXN55" s="12"/>
      <c r="MXO55" s="12"/>
      <c r="MXP55" s="12"/>
      <c r="MXQ55" s="12"/>
      <c r="MXR55" s="12"/>
      <c r="MXS55" s="12"/>
      <c r="MXT55" s="12"/>
      <c r="MXU55" s="12"/>
      <c r="MXV55" s="12"/>
      <c r="MXW55" s="12"/>
      <c r="MXX55" s="12"/>
      <c r="MXY55" s="12"/>
      <c r="MXZ55" s="12"/>
      <c r="MYA55" s="12"/>
      <c r="MYB55" s="12"/>
      <c r="MYC55" s="12"/>
      <c r="MYD55" s="12"/>
      <c r="MYE55" s="12"/>
      <c r="MYF55" s="12"/>
      <c r="MYG55" s="12"/>
      <c r="MYH55" s="12"/>
      <c r="MYI55" s="12"/>
      <c r="MYJ55" s="12"/>
      <c r="MYK55" s="12"/>
      <c r="MYL55" s="12"/>
      <c r="MYM55" s="12"/>
      <c r="MYN55" s="12"/>
      <c r="MYO55" s="12"/>
      <c r="MYP55" s="12"/>
      <c r="MYQ55" s="12"/>
      <c r="MYR55" s="12"/>
      <c r="MYS55" s="12"/>
      <c r="MYT55" s="12"/>
      <c r="MYU55" s="12"/>
      <c r="MYV55" s="12"/>
      <c r="MYW55" s="12"/>
      <c r="MYX55" s="12"/>
      <c r="MYY55" s="12"/>
      <c r="MYZ55" s="12"/>
      <c r="MZA55" s="12"/>
      <c r="MZB55" s="12"/>
      <c r="MZC55" s="12"/>
      <c r="MZD55" s="12"/>
      <c r="MZE55" s="12"/>
      <c r="MZF55" s="12"/>
      <c r="MZG55" s="12"/>
      <c r="MZH55" s="12"/>
      <c r="MZI55" s="12"/>
      <c r="MZJ55" s="12"/>
      <c r="MZK55" s="12"/>
      <c r="MZL55" s="12"/>
      <c r="MZM55" s="12"/>
      <c r="MZN55" s="12"/>
      <c r="MZO55" s="12"/>
      <c r="MZP55" s="12"/>
      <c r="MZQ55" s="12"/>
      <c r="MZR55" s="12"/>
      <c r="MZS55" s="12"/>
      <c r="MZT55" s="12"/>
      <c r="MZU55" s="12"/>
      <c r="MZV55" s="12"/>
      <c r="MZW55" s="12"/>
      <c r="MZX55" s="12"/>
      <c r="MZY55" s="12"/>
      <c r="MZZ55" s="12"/>
      <c r="NAA55" s="12"/>
      <c r="NAB55" s="12"/>
      <c r="NAC55" s="12"/>
      <c r="NAD55" s="12"/>
      <c r="NAE55" s="12"/>
      <c r="NAF55" s="12"/>
      <c r="NAG55" s="12"/>
      <c r="NAH55" s="12"/>
      <c r="NAI55" s="12"/>
      <c r="NAJ55" s="12"/>
      <c r="NAK55" s="12"/>
      <c r="NAL55" s="12"/>
      <c r="NAM55" s="12"/>
      <c r="NAN55" s="12"/>
      <c r="NAO55" s="12"/>
      <c r="NAP55" s="12"/>
      <c r="NAQ55" s="12"/>
      <c r="NAR55" s="12"/>
      <c r="NAS55" s="12"/>
      <c r="NAT55" s="12"/>
      <c r="NAU55" s="12"/>
      <c r="NAV55" s="12"/>
      <c r="NAW55" s="12"/>
      <c r="NAX55" s="12"/>
      <c r="NAY55" s="12"/>
      <c r="NAZ55" s="12"/>
      <c r="NBA55" s="12"/>
      <c r="NBB55" s="12"/>
      <c r="NBC55" s="12"/>
      <c r="NBD55" s="12"/>
      <c r="NBE55" s="12"/>
      <c r="NBF55" s="12"/>
      <c r="NBG55" s="12"/>
      <c r="NBH55" s="12"/>
      <c r="NBI55" s="12"/>
      <c r="NBJ55" s="12"/>
      <c r="NBK55" s="12"/>
      <c r="NBL55" s="12"/>
      <c r="NBM55" s="12"/>
      <c r="NBN55" s="12"/>
      <c r="NBO55" s="12"/>
      <c r="NBP55" s="12"/>
      <c r="NBQ55" s="12"/>
      <c r="NBR55" s="12"/>
      <c r="NBS55" s="12"/>
      <c r="NBT55" s="12"/>
      <c r="NBU55" s="12"/>
      <c r="NBV55" s="12"/>
      <c r="NBW55" s="12"/>
      <c r="NBX55" s="12"/>
      <c r="NBY55" s="12"/>
      <c r="NBZ55" s="12"/>
      <c r="NCA55" s="12"/>
      <c r="NCB55" s="12"/>
      <c r="NCC55" s="12"/>
      <c r="NCD55" s="12"/>
      <c r="NCE55" s="12"/>
      <c r="NCF55" s="12"/>
      <c r="NCG55" s="12"/>
      <c r="NCH55" s="12"/>
      <c r="NCI55" s="12"/>
      <c r="NCJ55" s="12"/>
      <c r="NCK55" s="12"/>
      <c r="NCL55" s="12"/>
      <c r="NCM55" s="12"/>
      <c r="NCN55" s="12"/>
      <c r="NCO55" s="12"/>
      <c r="NCP55" s="12"/>
      <c r="NCQ55" s="12"/>
      <c r="NCR55" s="12"/>
      <c r="NCS55" s="12"/>
      <c r="NCT55" s="12"/>
      <c r="NCU55" s="12"/>
      <c r="NCV55" s="12"/>
      <c r="NCW55" s="12"/>
      <c r="NCX55" s="12"/>
      <c r="NCY55" s="12"/>
      <c r="NCZ55" s="12"/>
      <c r="NDA55" s="12"/>
      <c r="NDB55" s="12"/>
      <c r="NDC55" s="12"/>
      <c r="NDD55" s="12"/>
      <c r="NDE55" s="12"/>
      <c r="NDF55" s="12"/>
      <c r="NDG55" s="12"/>
      <c r="NDH55" s="12"/>
      <c r="NDI55" s="12"/>
      <c r="NDJ55" s="12"/>
      <c r="NDK55" s="12"/>
      <c r="NDL55" s="12"/>
      <c r="NDM55" s="12"/>
      <c r="NDN55" s="12"/>
      <c r="NDO55" s="12"/>
      <c r="NDP55" s="12"/>
      <c r="NDQ55" s="12"/>
      <c r="NDR55" s="12"/>
      <c r="NDS55" s="12"/>
      <c r="NDT55" s="12"/>
      <c r="NDU55" s="12"/>
      <c r="NDV55" s="12"/>
      <c r="NDW55" s="12"/>
      <c r="NDX55" s="12"/>
      <c r="NDY55" s="12"/>
      <c r="NDZ55" s="12"/>
      <c r="NEA55" s="12"/>
      <c r="NEB55" s="12"/>
      <c r="NEC55" s="12"/>
      <c r="NED55" s="12"/>
      <c r="NEE55" s="12"/>
      <c r="NEF55" s="12"/>
      <c r="NEG55" s="12"/>
      <c r="NEH55" s="12"/>
      <c r="NEI55" s="12"/>
      <c r="NEJ55" s="12"/>
      <c r="NEK55" s="12"/>
      <c r="NEL55" s="12"/>
      <c r="NEM55" s="12"/>
      <c r="NEN55" s="12"/>
      <c r="NEO55" s="12"/>
      <c r="NEP55" s="12"/>
      <c r="NEQ55" s="12"/>
      <c r="NER55" s="12"/>
      <c r="NES55" s="12"/>
      <c r="NET55" s="12"/>
      <c r="NEU55" s="12"/>
      <c r="NEV55" s="12"/>
      <c r="NEW55" s="12"/>
      <c r="NEX55" s="12"/>
      <c r="NEY55" s="12"/>
      <c r="NEZ55" s="12"/>
      <c r="NFA55" s="12"/>
      <c r="NFB55" s="12"/>
      <c r="NFC55" s="12"/>
      <c r="NFD55" s="12"/>
      <c r="NFE55" s="12"/>
      <c r="NFF55" s="12"/>
      <c r="NFG55" s="12"/>
      <c r="NFH55" s="12"/>
      <c r="NFI55" s="12"/>
      <c r="NFJ55" s="12"/>
      <c r="NFK55" s="12"/>
      <c r="NFL55" s="12"/>
      <c r="NFM55" s="12"/>
      <c r="NFN55" s="12"/>
      <c r="NFO55" s="12"/>
      <c r="NFP55" s="12"/>
      <c r="NFQ55" s="12"/>
      <c r="NFR55" s="12"/>
      <c r="NFS55" s="12"/>
      <c r="NFT55" s="12"/>
      <c r="NFU55" s="12"/>
      <c r="NFV55" s="12"/>
      <c r="NFW55" s="12"/>
      <c r="NFX55" s="12"/>
      <c r="NFY55" s="12"/>
      <c r="NFZ55" s="12"/>
      <c r="NGA55" s="12"/>
      <c r="NGB55" s="12"/>
      <c r="NGC55" s="12"/>
      <c r="NGD55" s="12"/>
      <c r="NGE55" s="12"/>
      <c r="NGF55" s="12"/>
      <c r="NGG55" s="12"/>
      <c r="NGH55" s="12"/>
      <c r="NGI55" s="12"/>
      <c r="NGJ55" s="12"/>
      <c r="NGK55" s="12"/>
      <c r="NGL55" s="12"/>
      <c r="NGM55" s="12"/>
      <c r="NGN55" s="12"/>
      <c r="NGO55" s="12"/>
      <c r="NGP55" s="12"/>
      <c r="NGQ55" s="12"/>
      <c r="NGR55" s="12"/>
      <c r="NGS55" s="12"/>
      <c r="NGT55" s="12"/>
      <c r="NGU55" s="12"/>
      <c r="NGV55" s="12"/>
      <c r="NGW55" s="12"/>
      <c r="NGX55" s="12"/>
      <c r="NGY55" s="12"/>
      <c r="NGZ55" s="12"/>
      <c r="NHA55" s="12"/>
      <c r="NHB55" s="12"/>
      <c r="NHC55" s="12"/>
      <c r="NHD55" s="12"/>
      <c r="NHE55" s="12"/>
      <c r="NHF55" s="12"/>
      <c r="NHG55" s="12"/>
      <c r="NHH55" s="12"/>
      <c r="NHI55" s="12"/>
      <c r="NHJ55" s="12"/>
      <c r="NHK55" s="12"/>
      <c r="NHL55" s="12"/>
      <c r="NHM55" s="12"/>
      <c r="NHN55" s="12"/>
      <c r="NHO55" s="12"/>
      <c r="NHP55" s="12"/>
      <c r="NHQ55" s="12"/>
      <c r="NHR55" s="12"/>
      <c r="NHS55" s="12"/>
      <c r="NHT55" s="12"/>
      <c r="NHU55" s="12"/>
      <c r="NHV55" s="12"/>
      <c r="NHW55" s="12"/>
      <c r="NHX55" s="12"/>
      <c r="NHY55" s="12"/>
      <c r="NHZ55" s="12"/>
      <c r="NIA55" s="12"/>
      <c r="NIB55" s="12"/>
      <c r="NIC55" s="12"/>
      <c r="NID55" s="12"/>
      <c r="NIE55" s="12"/>
      <c r="NIF55" s="12"/>
      <c r="NIG55" s="12"/>
      <c r="NIH55" s="12"/>
      <c r="NII55" s="12"/>
      <c r="NIJ55" s="12"/>
      <c r="NIK55" s="12"/>
      <c r="NIL55" s="12"/>
      <c r="NIM55" s="12"/>
      <c r="NIN55" s="12"/>
      <c r="NIO55" s="12"/>
      <c r="NIP55" s="12"/>
      <c r="NIQ55" s="12"/>
      <c r="NIR55" s="12"/>
      <c r="NIS55" s="12"/>
      <c r="NIT55" s="12"/>
      <c r="NIU55" s="12"/>
      <c r="NIV55" s="12"/>
      <c r="NIW55" s="12"/>
      <c r="NIX55" s="12"/>
      <c r="NIY55" s="12"/>
      <c r="NIZ55" s="12"/>
      <c r="NJA55" s="12"/>
      <c r="NJB55" s="12"/>
      <c r="NJC55" s="12"/>
      <c r="NJD55" s="12"/>
      <c r="NJE55" s="12"/>
      <c r="NJF55" s="12"/>
      <c r="NJG55" s="12"/>
      <c r="NJH55" s="12"/>
      <c r="NJI55" s="12"/>
      <c r="NJJ55" s="12"/>
      <c r="NJK55" s="12"/>
      <c r="NJL55" s="12"/>
      <c r="NJM55" s="12"/>
      <c r="NJN55" s="12"/>
      <c r="NJO55" s="12"/>
      <c r="NJP55" s="12"/>
      <c r="NJQ55" s="12"/>
      <c r="NJR55" s="12"/>
      <c r="NJS55" s="12"/>
      <c r="NJT55" s="12"/>
      <c r="NJU55" s="12"/>
      <c r="NJV55" s="12"/>
      <c r="NJW55" s="12"/>
      <c r="NJX55" s="12"/>
      <c r="NJY55" s="12"/>
      <c r="NJZ55" s="12"/>
      <c r="NKA55" s="12"/>
      <c r="NKB55" s="12"/>
      <c r="NKC55" s="12"/>
      <c r="NKD55" s="12"/>
      <c r="NKE55" s="12"/>
      <c r="NKF55" s="12"/>
      <c r="NKG55" s="12"/>
      <c r="NKH55" s="12"/>
      <c r="NKI55" s="12"/>
      <c r="NKJ55" s="12"/>
      <c r="NKK55" s="12"/>
      <c r="NKL55" s="12"/>
      <c r="NKM55" s="12"/>
      <c r="NKN55" s="12"/>
      <c r="NKO55" s="12"/>
      <c r="NKP55" s="12"/>
      <c r="NKQ55" s="12"/>
      <c r="NKR55" s="12"/>
      <c r="NKS55" s="12"/>
      <c r="NKT55" s="12"/>
      <c r="NKU55" s="12"/>
      <c r="NKV55" s="12"/>
      <c r="NKW55" s="12"/>
      <c r="NKX55" s="12"/>
      <c r="NKY55" s="12"/>
      <c r="NKZ55" s="12"/>
      <c r="NLA55" s="12"/>
      <c r="NLB55" s="12"/>
      <c r="NLC55" s="12"/>
      <c r="NLD55" s="12"/>
      <c r="NLE55" s="12"/>
      <c r="NLF55" s="12"/>
      <c r="NLG55" s="12"/>
      <c r="NLH55" s="12"/>
      <c r="NLI55" s="12"/>
      <c r="NLJ55" s="12"/>
      <c r="NLK55" s="12"/>
      <c r="NLL55" s="12"/>
      <c r="NLM55" s="12"/>
      <c r="NLN55" s="12"/>
      <c r="NLO55" s="12"/>
      <c r="NLP55" s="12"/>
      <c r="NLQ55" s="12"/>
      <c r="NLR55" s="12"/>
      <c r="NLS55" s="12"/>
      <c r="NLT55" s="12"/>
      <c r="NLU55" s="12"/>
      <c r="NLV55" s="12"/>
      <c r="NLW55" s="12"/>
      <c r="NLX55" s="12"/>
      <c r="NLY55" s="12"/>
      <c r="NLZ55" s="12"/>
      <c r="NMA55" s="12"/>
      <c r="NMB55" s="12"/>
      <c r="NMC55" s="12"/>
      <c r="NMD55" s="12"/>
      <c r="NME55" s="12"/>
      <c r="NMF55" s="12"/>
      <c r="NMG55" s="12"/>
      <c r="NMH55" s="12"/>
      <c r="NMI55" s="12"/>
      <c r="NMJ55" s="12"/>
      <c r="NMK55" s="12"/>
      <c r="NML55" s="12"/>
      <c r="NMM55" s="12"/>
      <c r="NMN55" s="12"/>
      <c r="NMO55" s="12"/>
      <c r="NMP55" s="12"/>
      <c r="NMQ55" s="12"/>
      <c r="NMR55" s="12"/>
      <c r="NMS55" s="12"/>
      <c r="NMT55" s="12"/>
      <c r="NMU55" s="12"/>
      <c r="NMV55" s="12"/>
      <c r="NMW55" s="12"/>
      <c r="NMX55" s="12"/>
      <c r="NMY55" s="12"/>
      <c r="NMZ55" s="12"/>
      <c r="NNA55" s="12"/>
      <c r="NNB55" s="12"/>
      <c r="NNC55" s="12"/>
      <c r="NND55" s="12"/>
      <c r="NNE55" s="12"/>
      <c r="NNF55" s="12"/>
      <c r="NNG55" s="12"/>
      <c r="NNH55" s="12"/>
      <c r="NNI55" s="12"/>
      <c r="NNJ55" s="12"/>
      <c r="NNK55" s="12"/>
      <c r="NNL55" s="12"/>
      <c r="NNM55" s="12"/>
      <c r="NNN55" s="12"/>
      <c r="NNO55" s="12"/>
      <c r="NNP55" s="12"/>
      <c r="NNQ55" s="12"/>
      <c r="NNR55" s="12"/>
      <c r="NNS55" s="12"/>
      <c r="NNT55" s="12"/>
      <c r="NNU55" s="12"/>
      <c r="NNV55" s="12"/>
      <c r="NNW55" s="12"/>
      <c r="NNX55" s="12"/>
      <c r="NNY55" s="12"/>
      <c r="NNZ55" s="12"/>
      <c r="NOA55" s="12"/>
      <c r="NOB55" s="12"/>
      <c r="NOC55" s="12"/>
      <c r="NOD55" s="12"/>
      <c r="NOE55" s="12"/>
      <c r="NOF55" s="12"/>
      <c r="NOG55" s="12"/>
      <c r="NOH55" s="12"/>
      <c r="NOI55" s="12"/>
      <c r="NOJ55" s="12"/>
      <c r="NOK55" s="12"/>
      <c r="NOL55" s="12"/>
      <c r="NOM55" s="12"/>
      <c r="NON55" s="12"/>
      <c r="NOO55" s="12"/>
      <c r="NOP55" s="12"/>
      <c r="NOQ55" s="12"/>
      <c r="NOR55" s="12"/>
      <c r="NOS55" s="12"/>
      <c r="NOT55" s="12"/>
      <c r="NOU55" s="12"/>
      <c r="NOV55" s="12"/>
      <c r="NOW55" s="12"/>
      <c r="NOX55" s="12"/>
      <c r="NOY55" s="12"/>
      <c r="NOZ55" s="12"/>
      <c r="NPA55" s="12"/>
      <c r="NPB55" s="12"/>
      <c r="NPC55" s="12"/>
      <c r="NPD55" s="12"/>
      <c r="NPE55" s="12"/>
      <c r="NPF55" s="12"/>
      <c r="NPG55" s="12"/>
      <c r="NPH55" s="12"/>
      <c r="NPI55" s="12"/>
      <c r="NPJ55" s="12"/>
      <c r="NPK55" s="12"/>
      <c r="NPL55" s="12"/>
      <c r="NPM55" s="12"/>
      <c r="NPN55" s="12"/>
      <c r="NPO55" s="12"/>
      <c r="NPP55" s="12"/>
      <c r="NPQ55" s="12"/>
      <c r="NPR55" s="12"/>
      <c r="NPS55" s="12"/>
      <c r="NPT55" s="12"/>
      <c r="NPU55" s="12"/>
      <c r="NPV55" s="12"/>
      <c r="NPW55" s="12"/>
      <c r="NPX55" s="12"/>
      <c r="NPY55" s="12"/>
      <c r="NPZ55" s="12"/>
      <c r="NQA55" s="12"/>
      <c r="NQB55" s="12"/>
      <c r="NQC55" s="12"/>
      <c r="NQD55" s="12"/>
      <c r="NQE55" s="12"/>
      <c r="NQF55" s="12"/>
      <c r="NQG55" s="12"/>
      <c r="NQH55" s="12"/>
      <c r="NQI55" s="12"/>
      <c r="NQJ55" s="12"/>
      <c r="NQK55" s="12"/>
      <c r="NQL55" s="12"/>
      <c r="NQM55" s="12"/>
      <c r="NQN55" s="12"/>
      <c r="NQO55" s="12"/>
      <c r="NQP55" s="12"/>
      <c r="NQQ55" s="12"/>
      <c r="NQR55" s="12"/>
      <c r="NQS55" s="12"/>
      <c r="NQT55" s="12"/>
      <c r="NQU55" s="12"/>
      <c r="NQV55" s="12"/>
      <c r="NQW55" s="12"/>
      <c r="NQX55" s="12"/>
      <c r="NQY55" s="12"/>
      <c r="NQZ55" s="12"/>
      <c r="NRA55" s="12"/>
      <c r="NRB55" s="12"/>
      <c r="NRC55" s="12"/>
      <c r="NRD55" s="12"/>
      <c r="NRE55" s="12"/>
      <c r="NRF55" s="12"/>
      <c r="NRG55" s="12"/>
      <c r="NRH55" s="12"/>
      <c r="NRI55" s="12"/>
      <c r="NRJ55" s="12"/>
      <c r="NRK55" s="12"/>
      <c r="NRL55" s="12"/>
      <c r="NRM55" s="12"/>
      <c r="NRN55" s="12"/>
      <c r="NRO55" s="12"/>
      <c r="NRP55" s="12"/>
      <c r="NRQ55" s="12"/>
      <c r="NRR55" s="12"/>
      <c r="NRS55" s="12"/>
      <c r="NRT55" s="12"/>
      <c r="NRU55" s="12"/>
      <c r="NRV55" s="12"/>
      <c r="NRW55" s="12"/>
      <c r="NRX55" s="12"/>
      <c r="NRY55" s="12"/>
      <c r="NRZ55" s="12"/>
      <c r="NSA55" s="12"/>
      <c r="NSB55" s="12"/>
      <c r="NSC55" s="12"/>
      <c r="NSD55" s="12"/>
      <c r="NSE55" s="12"/>
      <c r="NSF55" s="12"/>
      <c r="NSG55" s="12"/>
      <c r="NSH55" s="12"/>
      <c r="NSI55" s="12"/>
      <c r="NSJ55" s="12"/>
      <c r="NSK55" s="12"/>
      <c r="NSL55" s="12"/>
      <c r="NSM55" s="12"/>
      <c r="NSN55" s="12"/>
      <c r="NSO55" s="12"/>
      <c r="NSP55" s="12"/>
      <c r="NSQ55" s="12"/>
      <c r="NSR55" s="12"/>
      <c r="NSS55" s="12"/>
      <c r="NST55" s="12"/>
      <c r="NSU55" s="12"/>
      <c r="NSV55" s="12"/>
      <c r="NSW55" s="12"/>
      <c r="NSX55" s="12"/>
      <c r="NSY55" s="12"/>
      <c r="NSZ55" s="12"/>
      <c r="NTA55" s="12"/>
      <c r="NTB55" s="12"/>
      <c r="NTC55" s="12"/>
      <c r="NTD55" s="12"/>
      <c r="NTE55" s="12"/>
      <c r="NTF55" s="12"/>
      <c r="NTG55" s="12"/>
      <c r="NTH55" s="12"/>
      <c r="NTI55" s="12"/>
      <c r="NTJ55" s="12"/>
      <c r="NTK55" s="12"/>
      <c r="NTL55" s="12"/>
      <c r="NTM55" s="12"/>
      <c r="NTN55" s="12"/>
      <c r="NTO55" s="12"/>
      <c r="NTP55" s="12"/>
      <c r="NTQ55" s="12"/>
      <c r="NTR55" s="12"/>
      <c r="NTS55" s="12"/>
      <c r="NTT55" s="12"/>
      <c r="NTU55" s="12"/>
      <c r="NTV55" s="12"/>
      <c r="NTW55" s="12"/>
      <c r="NTX55" s="12"/>
      <c r="NTY55" s="12"/>
      <c r="NTZ55" s="12"/>
      <c r="NUA55" s="12"/>
      <c r="NUB55" s="12"/>
      <c r="NUC55" s="12"/>
      <c r="NUD55" s="12"/>
      <c r="NUE55" s="12"/>
      <c r="NUF55" s="12"/>
      <c r="NUG55" s="12"/>
      <c r="NUH55" s="12"/>
      <c r="NUI55" s="12"/>
      <c r="NUJ55" s="12"/>
      <c r="NUK55" s="12"/>
      <c r="NUL55" s="12"/>
      <c r="NUM55" s="12"/>
      <c r="NUN55" s="12"/>
      <c r="NUO55" s="12"/>
      <c r="NUP55" s="12"/>
      <c r="NUQ55" s="12"/>
      <c r="NUR55" s="12"/>
      <c r="NUS55" s="12"/>
      <c r="NUT55" s="12"/>
      <c r="NUU55" s="12"/>
      <c r="NUV55" s="12"/>
      <c r="NUW55" s="12"/>
      <c r="NUX55" s="12"/>
      <c r="NUY55" s="12"/>
      <c r="NUZ55" s="12"/>
      <c r="NVA55" s="12"/>
      <c r="NVB55" s="12"/>
      <c r="NVC55" s="12"/>
      <c r="NVD55" s="12"/>
      <c r="NVE55" s="12"/>
      <c r="NVF55" s="12"/>
      <c r="NVG55" s="12"/>
      <c r="NVH55" s="12"/>
      <c r="NVI55" s="12"/>
      <c r="NVJ55" s="12"/>
      <c r="NVK55" s="12"/>
      <c r="NVL55" s="12"/>
      <c r="NVM55" s="12"/>
      <c r="NVN55" s="12"/>
      <c r="NVO55" s="12"/>
      <c r="NVP55" s="12"/>
      <c r="NVQ55" s="12"/>
      <c r="NVR55" s="12"/>
      <c r="NVS55" s="12"/>
      <c r="NVT55" s="12"/>
      <c r="NVU55" s="12"/>
      <c r="NVV55" s="12"/>
      <c r="NVW55" s="12"/>
      <c r="NVX55" s="12"/>
      <c r="NVY55" s="12"/>
      <c r="NVZ55" s="12"/>
      <c r="NWA55" s="12"/>
      <c r="NWB55" s="12"/>
      <c r="NWC55" s="12"/>
      <c r="NWD55" s="12"/>
      <c r="NWE55" s="12"/>
      <c r="NWF55" s="12"/>
      <c r="NWG55" s="12"/>
      <c r="NWH55" s="12"/>
      <c r="NWI55" s="12"/>
      <c r="NWJ55" s="12"/>
      <c r="NWK55" s="12"/>
      <c r="NWL55" s="12"/>
      <c r="NWM55" s="12"/>
      <c r="NWN55" s="12"/>
      <c r="NWO55" s="12"/>
      <c r="NWP55" s="12"/>
      <c r="NWQ55" s="12"/>
      <c r="NWR55" s="12"/>
      <c r="NWS55" s="12"/>
      <c r="NWT55" s="12"/>
      <c r="NWU55" s="12"/>
      <c r="NWV55" s="12"/>
      <c r="NWW55" s="12"/>
      <c r="NWX55" s="12"/>
      <c r="NWY55" s="12"/>
      <c r="NWZ55" s="12"/>
      <c r="NXA55" s="12"/>
      <c r="NXB55" s="12"/>
      <c r="NXC55" s="12"/>
      <c r="NXD55" s="12"/>
      <c r="NXE55" s="12"/>
      <c r="NXF55" s="12"/>
      <c r="NXG55" s="12"/>
      <c r="NXH55" s="12"/>
      <c r="NXI55" s="12"/>
      <c r="NXJ55" s="12"/>
      <c r="NXK55" s="12"/>
      <c r="NXL55" s="12"/>
      <c r="NXM55" s="12"/>
      <c r="NXN55" s="12"/>
      <c r="NXO55" s="12"/>
      <c r="NXP55" s="12"/>
      <c r="NXQ55" s="12"/>
      <c r="NXR55" s="12"/>
      <c r="NXS55" s="12"/>
      <c r="NXT55" s="12"/>
      <c r="NXU55" s="12"/>
      <c r="NXV55" s="12"/>
      <c r="NXW55" s="12"/>
      <c r="NXX55" s="12"/>
      <c r="NXY55" s="12"/>
      <c r="NXZ55" s="12"/>
      <c r="NYA55" s="12"/>
      <c r="NYB55" s="12"/>
      <c r="NYC55" s="12"/>
      <c r="NYD55" s="12"/>
      <c r="NYE55" s="12"/>
      <c r="NYF55" s="12"/>
      <c r="NYG55" s="12"/>
      <c r="NYH55" s="12"/>
      <c r="NYI55" s="12"/>
      <c r="NYJ55" s="12"/>
      <c r="NYK55" s="12"/>
      <c r="NYL55" s="12"/>
      <c r="NYM55" s="12"/>
      <c r="NYN55" s="12"/>
      <c r="NYO55" s="12"/>
      <c r="NYP55" s="12"/>
      <c r="NYQ55" s="12"/>
      <c r="NYR55" s="12"/>
      <c r="NYS55" s="12"/>
      <c r="NYT55" s="12"/>
      <c r="NYU55" s="12"/>
      <c r="NYV55" s="12"/>
      <c r="NYW55" s="12"/>
      <c r="NYX55" s="12"/>
      <c r="NYY55" s="12"/>
      <c r="NYZ55" s="12"/>
      <c r="NZA55" s="12"/>
      <c r="NZB55" s="12"/>
      <c r="NZC55" s="12"/>
      <c r="NZD55" s="12"/>
      <c r="NZE55" s="12"/>
      <c r="NZF55" s="12"/>
      <c r="NZG55" s="12"/>
      <c r="NZH55" s="12"/>
      <c r="NZI55" s="12"/>
      <c r="NZJ55" s="12"/>
      <c r="NZK55" s="12"/>
      <c r="NZL55" s="12"/>
      <c r="NZM55" s="12"/>
      <c r="NZN55" s="12"/>
      <c r="NZO55" s="12"/>
      <c r="NZP55" s="12"/>
      <c r="NZQ55" s="12"/>
      <c r="NZR55" s="12"/>
      <c r="NZS55" s="12"/>
      <c r="NZT55" s="12"/>
      <c r="NZU55" s="12"/>
      <c r="NZV55" s="12"/>
      <c r="NZW55" s="12"/>
      <c r="NZX55" s="12"/>
      <c r="NZY55" s="12"/>
      <c r="NZZ55" s="12"/>
      <c r="OAA55" s="12"/>
      <c r="OAB55" s="12"/>
      <c r="OAC55" s="12"/>
      <c r="OAD55" s="12"/>
      <c r="OAE55" s="12"/>
      <c r="OAF55" s="12"/>
      <c r="OAG55" s="12"/>
      <c r="OAH55" s="12"/>
      <c r="OAI55" s="12"/>
      <c r="OAJ55" s="12"/>
      <c r="OAK55" s="12"/>
      <c r="OAL55" s="12"/>
      <c r="OAM55" s="12"/>
      <c r="OAN55" s="12"/>
      <c r="OAO55" s="12"/>
      <c r="OAP55" s="12"/>
      <c r="OAQ55" s="12"/>
      <c r="OAR55" s="12"/>
      <c r="OAS55" s="12"/>
      <c r="OAT55" s="12"/>
      <c r="OAU55" s="12"/>
      <c r="OAV55" s="12"/>
      <c r="OAW55" s="12"/>
      <c r="OAX55" s="12"/>
      <c r="OAY55" s="12"/>
      <c r="OAZ55" s="12"/>
      <c r="OBA55" s="12"/>
      <c r="OBB55" s="12"/>
      <c r="OBC55" s="12"/>
      <c r="OBD55" s="12"/>
      <c r="OBE55" s="12"/>
      <c r="OBF55" s="12"/>
      <c r="OBG55" s="12"/>
      <c r="OBH55" s="12"/>
      <c r="OBI55" s="12"/>
      <c r="OBJ55" s="12"/>
      <c r="OBK55" s="12"/>
      <c r="OBL55" s="12"/>
      <c r="OBM55" s="12"/>
      <c r="OBN55" s="12"/>
      <c r="OBO55" s="12"/>
      <c r="OBP55" s="12"/>
      <c r="OBQ55" s="12"/>
      <c r="OBR55" s="12"/>
      <c r="OBS55" s="12"/>
      <c r="OBT55" s="12"/>
      <c r="OBU55" s="12"/>
      <c r="OBV55" s="12"/>
      <c r="OBW55" s="12"/>
      <c r="OBX55" s="12"/>
      <c r="OBY55" s="12"/>
      <c r="OBZ55" s="12"/>
      <c r="OCA55" s="12"/>
      <c r="OCB55" s="12"/>
      <c r="OCC55" s="12"/>
      <c r="OCD55" s="12"/>
      <c r="OCE55" s="12"/>
      <c r="OCF55" s="12"/>
      <c r="OCG55" s="12"/>
      <c r="OCH55" s="12"/>
      <c r="OCI55" s="12"/>
      <c r="OCJ55" s="12"/>
      <c r="OCK55" s="12"/>
      <c r="OCL55" s="12"/>
      <c r="OCM55" s="12"/>
      <c r="OCN55" s="12"/>
      <c r="OCO55" s="12"/>
      <c r="OCP55" s="12"/>
      <c r="OCQ55" s="12"/>
      <c r="OCR55" s="12"/>
      <c r="OCS55" s="12"/>
      <c r="OCT55" s="12"/>
      <c r="OCU55" s="12"/>
      <c r="OCV55" s="12"/>
      <c r="OCW55" s="12"/>
      <c r="OCX55" s="12"/>
      <c r="OCY55" s="12"/>
      <c r="OCZ55" s="12"/>
      <c r="ODA55" s="12"/>
      <c r="ODB55" s="12"/>
      <c r="ODC55" s="12"/>
      <c r="ODD55" s="12"/>
      <c r="ODE55" s="12"/>
      <c r="ODF55" s="12"/>
      <c r="ODG55" s="12"/>
      <c r="ODH55" s="12"/>
      <c r="ODI55" s="12"/>
      <c r="ODJ55" s="12"/>
      <c r="ODK55" s="12"/>
      <c r="ODL55" s="12"/>
      <c r="ODM55" s="12"/>
      <c r="ODN55" s="12"/>
      <c r="ODO55" s="12"/>
      <c r="ODP55" s="12"/>
      <c r="ODQ55" s="12"/>
      <c r="ODR55" s="12"/>
      <c r="ODS55" s="12"/>
      <c r="ODT55" s="12"/>
      <c r="ODU55" s="12"/>
      <c r="ODV55" s="12"/>
      <c r="ODW55" s="12"/>
      <c r="ODX55" s="12"/>
      <c r="ODY55" s="12"/>
      <c r="ODZ55" s="12"/>
      <c r="OEA55" s="12"/>
      <c r="OEB55" s="12"/>
      <c r="OEC55" s="12"/>
      <c r="OED55" s="12"/>
      <c r="OEE55" s="12"/>
      <c r="OEF55" s="12"/>
      <c r="OEG55" s="12"/>
      <c r="OEH55" s="12"/>
      <c r="OEI55" s="12"/>
      <c r="OEJ55" s="12"/>
      <c r="OEK55" s="12"/>
      <c r="OEL55" s="12"/>
      <c r="OEM55" s="12"/>
      <c r="OEN55" s="12"/>
      <c r="OEO55" s="12"/>
      <c r="OEP55" s="12"/>
      <c r="OEQ55" s="12"/>
      <c r="OER55" s="12"/>
      <c r="OES55" s="12"/>
      <c r="OET55" s="12"/>
      <c r="OEU55" s="12"/>
      <c r="OEV55" s="12"/>
      <c r="OEW55" s="12"/>
      <c r="OEX55" s="12"/>
      <c r="OEY55" s="12"/>
      <c r="OEZ55" s="12"/>
      <c r="OFA55" s="12"/>
      <c r="OFB55" s="12"/>
      <c r="OFC55" s="12"/>
      <c r="OFD55" s="12"/>
      <c r="OFE55" s="12"/>
      <c r="OFF55" s="12"/>
      <c r="OFG55" s="12"/>
      <c r="OFH55" s="12"/>
      <c r="OFI55" s="12"/>
      <c r="OFJ55" s="12"/>
      <c r="OFK55" s="12"/>
      <c r="OFL55" s="12"/>
      <c r="OFM55" s="12"/>
      <c r="OFN55" s="12"/>
      <c r="OFO55" s="12"/>
      <c r="OFP55" s="12"/>
      <c r="OFQ55" s="12"/>
      <c r="OFR55" s="12"/>
      <c r="OFS55" s="12"/>
      <c r="OFT55" s="12"/>
      <c r="OFU55" s="12"/>
      <c r="OFV55" s="12"/>
      <c r="OFW55" s="12"/>
      <c r="OFX55" s="12"/>
      <c r="OFY55" s="12"/>
      <c r="OFZ55" s="12"/>
      <c r="OGA55" s="12"/>
      <c r="OGB55" s="12"/>
      <c r="OGC55" s="12"/>
      <c r="OGD55" s="12"/>
      <c r="OGE55" s="12"/>
      <c r="OGF55" s="12"/>
      <c r="OGG55" s="12"/>
      <c r="OGH55" s="12"/>
      <c r="OGI55" s="12"/>
      <c r="OGJ55" s="12"/>
      <c r="OGK55" s="12"/>
      <c r="OGL55" s="12"/>
      <c r="OGM55" s="12"/>
      <c r="OGN55" s="12"/>
      <c r="OGO55" s="12"/>
      <c r="OGP55" s="12"/>
      <c r="OGQ55" s="12"/>
      <c r="OGR55" s="12"/>
      <c r="OGS55" s="12"/>
      <c r="OGT55" s="12"/>
      <c r="OGU55" s="12"/>
      <c r="OGV55" s="12"/>
      <c r="OGW55" s="12"/>
      <c r="OGX55" s="12"/>
      <c r="OGY55" s="12"/>
      <c r="OGZ55" s="12"/>
      <c r="OHA55" s="12"/>
      <c r="OHB55" s="12"/>
      <c r="OHC55" s="12"/>
      <c r="OHD55" s="12"/>
      <c r="OHE55" s="12"/>
      <c r="OHF55" s="12"/>
      <c r="OHG55" s="12"/>
      <c r="OHH55" s="12"/>
      <c r="OHI55" s="12"/>
      <c r="OHJ55" s="12"/>
      <c r="OHK55" s="12"/>
      <c r="OHL55" s="12"/>
      <c r="OHM55" s="12"/>
      <c r="OHN55" s="12"/>
      <c r="OHO55" s="12"/>
      <c r="OHP55" s="12"/>
      <c r="OHQ55" s="12"/>
      <c r="OHR55" s="12"/>
      <c r="OHS55" s="12"/>
      <c r="OHT55" s="12"/>
      <c r="OHU55" s="12"/>
      <c r="OHV55" s="12"/>
      <c r="OHW55" s="12"/>
      <c r="OHX55" s="12"/>
      <c r="OHY55" s="12"/>
      <c r="OHZ55" s="12"/>
      <c r="OIA55" s="12"/>
      <c r="OIB55" s="12"/>
      <c r="OIC55" s="12"/>
      <c r="OID55" s="12"/>
      <c r="OIE55" s="12"/>
      <c r="OIF55" s="12"/>
      <c r="OIG55" s="12"/>
      <c r="OIH55" s="12"/>
      <c r="OII55" s="12"/>
      <c r="OIJ55" s="12"/>
      <c r="OIK55" s="12"/>
      <c r="OIL55" s="12"/>
      <c r="OIM55" s="12"/>
      <c r="OIN55" s="12"/>
      <c r="OIO55" s="12"/>
      <c r="OIP55" s="12"/>
      <c r="OIQ55" s="12"/>
      <c r="OIR55" s="12"/>
      <c r="OIS55" s="12"/>
      <c r="OIT55" s="12"/>
      <c r="OIU55" s="12"/>
      <c r="OIV55" s="12"/>
      <c r="OIW55" s="12"/>
      <c r="OIX55" s="12"/>
      <c r="OIY55" s="12"/>
      <c r="OIZ55" s="12"/>
      <c r="OJA55" s="12"/>
      <c r="OJB55" s="12"/>
      <c r="OJC55" s="12"/>
      <c r="OJD55" s="12"/>
      <c r="OJE55" s="12"/>
      <c r="OJF55" s="12"/>
      <c r="OJG55" s="12"/>
      <c r="OJH55" s="12"/>
      <c r="OJI55" s="12"/>
      <c r="OJJ55" s="12"/>
      <c r="OJK55" s="12"/>
      <c r="OJL55" s="12"/>
      <c r="OJM55" s="12"/>
      <c r="OJN55" s="12"/>
      <c r="OJO55" s="12"/>
      <c r="OJP55" s="12"/>
      <c r="OJQ55" s="12"/>
      <c r="OJR55" s="12"/>
      <c r="OJS55" s="12"/>
      <c r="OJT55" s="12"/>
      <c r="OJU55" s="12"/>
      <c r="OJV55" s="12"/>
      <c r="OJW55" s="12"/>
      <c r="OJX55" s="12"/>
      <c r="OJY55" s="12"/>
      <c r="OJZ55" s="12"/>
      <c r="OKA55" s="12"/>
      <c r="OKB55" s="12"/>
      <c r="OKC55" s="12"/>
      <c r="OKD55" s="12"/>
      <c r="OKE55" s="12"/>
      <c r="OKF55" s="12"/>
      <c r="OKG55" s="12"/>
      <c r="OKH55" s="12"/>
      <c r="OKI55" s="12"/>
      <c r="OKJ55" s="12"/>
      <c r="OKK55" s="12"/>
      <c r="OKL55" s="12"/>
      <c r="OKM55" s="12"/>
      <c r="OKN55" s="12"/>
      <c r="OKO55" s="12"/>
      <c r="OKP55" s="12"/>
      <c r="OKQ55" s="12"/>
      <c r="OKR55" s="12"/>
      <c r="OKS55" s="12"/>
      <c r="OKT55" s="12"/>
      <c r="OKU55" s="12"/>
      <c r="OKV55" s="12"/>
      <c r="OKW55" s="12"/>
      <c r="OKX55" s="12"/>
      <c r="OKY55" s="12"/>
      <c r="OKZ55" s="12"/>
      <c r="OLA55" s="12"/>
      <c r="OLB55" s="12"/>
      <c r="OLC55" s="12"/>
      <c r="OLD55" s="12"/>
      <c r="OLE55" s="12"/>
      <c r="OLF55" s="12"/>
      <c r="OLG55" s="12"/>
      <c r="OLH55" s="12"/>
      <c r="OLI55" s="12"/>
      <c r="OLJ55" s="12"/>
      <c r="OLK55" s="12"/>
      <c r="OLL55" s="12"/>
      <c r="OLM55" s="12"/>
      <c r="OLN55" s="12"/>
      <c r="OLO55" s="12"/>
      <c r="OLP55" s="12"/>
      <c r="OLQ55" s="12"/>
      <c r="OLR55" s="12"/>
      <c r="OLS55" s="12"/>
      <c r="OLT55" s="12"/>
      <c r="OLU55" s="12"/>
      <c r="OLV55" s="12"/>
      <c r="OLW55" s="12"/>
      <c r="OLX55" s="12"/>
      <c r="OLY55" s="12"/>
      <c r="OLZ55" s="12"/>
      <c r="OMA55" s="12"/>
      <c r="OMB55" s="12"/>
      <c r="OMC55" s="12"/>
      <c r="OMD55" s="12"/>
      <c r="OME55" s="12"/>
      <c r="OMF55" s="12"/>
      <c r="OMG55" s="12"/>
      <c r="OMH55" s="12"/>
      <c r="OMI55" s="12"/>
      <c r="OMJ55" s="12"/>
      <c r="OMK55" s="12"/>
      <c r="OML55" s="12"/>
      <c r="OMM55" s="12"/>
      <c r="OMN55" s="12"/>
      <c r="OMO55" s="12"/>
      <c r="OMP55" s="12"/>
      <c r="OMQ55" s="12"/>
      <c r="OMR55" s="12"/>
      <c r="OMS55" s="12"/>
      <c r="OMT55" s="12"/>
      <c r="OMU55" s="12"/>
      <c r="OMV55" s="12"/>
      <c r="OMW55" s="12"/>
      <c r="OMX55" s="12"/>
      <c r="OMY55" s="12"/>
      <c r="OMZ55" s="12"/>
      <c r="ONA55" s="12"/>
      <c r="ONB55" s="12"/>
      <c r="ONC55" s="12"/>
      <c r="OND55" s="12"/>
      <c r="ONE55" s="12"/>
      <c r="ONF55" s="12"/>
      <c r="ONG55" s="12"/>
      <c r="ONH55" s="12"/>
      <c r="ONI55" s="12"/>
      <c r="ONJ55" s="12"/>
      <c r="ONK55" s="12"/>
      <c r="ONL55" s="12"/>
      <c r="ONM55" s="12"/>
      <c r="ONN55" s="12"/>
      <c r="ONO55" s="12"/>
      <c r="ONP55" s="12"/>
      <c r="ONQ55" s="12"/>
      <c r="ONR55" s="12"/>
      <c r="ONS55" s="12"/>
      <c r="ONT55" s="12"/>
      <c r="ONU55" s="12"/>
      <c r="ONV55" s="12"/>
      <c r="ONW55" s="12"/>
      <c r="ONX55" s="12"/>
      <c r="ONY55" s="12"/>
      <c r="ONZ55" s="12"/>
      <c r="OOA55" s="12"/>
      <c r="OOB55" s="12"/>
      <c r="OOC55" s="12"/>
      <c r="OOD55" s="12"/>
      <c r="OOE55" s="12"/>
      <c r="OOF55" s="12"/>
      <c r="OOG55" s="12"/>
      <c r="OOH55" s="12"/>
      <c r="OOI55" s="12"/>
      <c r="OOJ55" s="12"/>
      <c r="OOK55" s="12"/>
      <c r="OOL55" s="12"/>
      <c r="OOM55" s="12"/>
      <c r="OON55" s="12"/>
      <c r="OOO55" s="12"/>
      <c r="OOP55" s="12"/>
      <c r="OOQ55" s="12"/>
      <c r="OOR55" s="12"/>
      <c r="OOS55" s="12"/>
      <c r="OOT55" s="12"/>
      <c r="OOU55" s="12"/>
      <c r="OOV55" s="12"/>
      <c r="OOW55" s="12"/>
      <c r="OOX55" s="12"/>
      <c r="OOY55" s="12"/>
      <c r="OOZ55" s="12"/>
      <c r="OPA55" s="12"/>
      <c r="OPB55" s="12"/>
      <c r="OPC55" s="12"/>
      <c r="OPD55" s="12"/>
      <c r="OPE55" s="12"/>
      <c r="OPF55" s="12"/>
      <c r="OPG55" s="12"/>
      <c r="OPH55" s="12"/>
      <c r="OPI55" s="12"/>
      <c r="OPJ55" s="12"/>
      <c r="OPK55" s="12"/>
      <c r="OPL55" s="12"/>
      <c r="OPM55" s="12"/>
      <c r="OPN55" s="12"/>
      <c r="OPO55" s="12"/>
      <c r="OPP55" s="12"/>
      <c r="OPQ55" s="12"/>
      <c r="OPR55" s="12"/>
      <c r="OPS55" s="12"/>
      <c r="OPT55" s="12"/>
      <c r="OPU55" s="12"/>
      <c r="OPV55" s="12"/>
      <c r="OPW55" s="12"/>
      <c r="OPX55" s="12"/>
      <c r="OPY55" s="12"/>
      <c r="OPZ55" s="12"/>
      <c r="OQA55" s="12"/>
      <c r="OQB55" s="12"/>
      <c r="OQC55" s="12"/>
      <c r="OQD55" s="12"/>
      <c r="OQE55" s="12"/>
      <c r="OQF55" s="12"/>
      <c r="OQG55" s="12"/>
      <c r="OQH55" s="12"/>
      <c r="OQI55" s="12"/>
      <c r="OQJ55" s="12"/>
      <c r="OQK55" s="12"/>
      <c r="OQL55" s="12"/>
      <c r="OQM55" s="12"/>
      <c r="OQN55" s="12"/>
      <c r="OQO55" s="12"/>
      <c r="OQP55" s="12"/>
      <c r="OQQ55" s="12"/>
      <c r="OQR55" s="12"/>
      <c r="OQS55" s="12"/>
      <c r="OQT55" s="12"/>
      <c r="OQU55" s="12"/>
      <c r="OQV55" s="12"/>
      <c r="OQW55" s="12"/>
      <c r="OQX55" s="12"/>
      <c r="OQY55" s="12"/>
      <c r="OQZ55" s="12"/>
      <c r="ORA55" s="12"/>
      <c r="ORB55" s="12"/>
      <c r="ORC55" s="12"/>
      <c r="ORD55" s="12"/>
      <c r="ORE55" s="12"/>
      <c r="ORF55" s="12"/>
      <c r="ORG55" s="12"/>
      <c r="ORH55" s="12"/>
      <c r="ORI55" s="12"/>
      <c r="ORJ55" s="12"/>
      <c r="ORK55" s="12"/>
      <c r="ORL55" s="12"/>
      <c r="ORM55" s="12"/>
      <c r="ORN55" s="12"/>
      <c r="ORO55" s="12"/>
      <c r="ORP55" s="12"/>
      <c r="ORQ55" s="12"/>
      <c r="ORR55" s="12"/>
      <c r="ORS55" s="12"/>
      <c r="ORT55" s="12"/>
      <c r="ORU55" s="12"/>
      <c r="ORV55" s="12"/>
      <c r="ORW55" s="12"/>
      <c r="ORX55" s="12"/>
      <c r="ORY55" s="12"/>
      <c r="ORZ55" s="12"/>
      <c r="OSA55" s="12"/>
      <c r="OSB55" s="12"/>
      <c r="OSC55" s="12"/>
      <c r="OSD55" s="12"/>
      <c r="OSE55" s="12"/>
      <c r="OSF55" s="12"/>
      <c r="OSG55" s="12"/>
      <c r="OSH55" s="12"/>
      <c r="OSI55" s="12"/>
      <c r="OSJ55" s="12"/>
      <c r="OSK55" s="12"/>
      <c r="OSL55" s="12"/>
      <c r="OSM55" s="12"/>
      <c r="OSN55" s="12"/>
      <c r="OSO55" s="12"/>
      <c r="OSP55" s="12"/>
      <c r="OSQ55" s="12"/>
      <c r="OSR55" s="12"/>
      <c r="OSS55" s="12"/>
      <c r="OST55" s="12"/>
      <c r="OSU55" s="12"/>
      <c r="OSV55" s="12"/>
      <c r="OSW55" s="12"/>
      <c r="OSX55" s="12"/>
      <c r="OSY55" s="12"/>
      <c r="OSZ55" s="12"/>
      <c r="OTA55" s="12"/>
      <c r="OTB55" s="12"/>
      <c r="OTC55" s="12"/>
      <c r="OTD55" s="12"/>
      <c r="OTE55" s="12"/>
      <c r="OTF55" s="12"/>
      <c r="OTG55" s="12"/>
      <c r="OTH55" s="12"/>
      <c r="OTI55" s="12"/>
      <c r="OTJ55" s="12"/>
      <c r="OTK55" s="12"/>
      <c r="OTL55" s="12"/>
      <c r="OTM55" s="12"/>
      <c r="OTN55" s="12"/>
      <c r="OTO55" s="12"/>
      <c r="OTP55" s="12"/>
      <c r="OTQ55" s="12"/>
      <c r="OTR55" s="12"/>
      <c r="OTS55" s="12"/>
      <c r="OTT55" s="12"/>
      <c r="OTU55" s="12"/>
      <c r="OTV55" s="12"/>
      <c r="OTW55" s="12"/>
      <c r="OTX55" s="12"/>
      <c r="OTY55" s="12"/>
      <c r="OTZ55" s="12"/>
      <c r="OUA55" s="12"/>
      <c r="OUB55" s="12"/>
      <c r="OUC55" s="12"/>
      <c r="OUD55" s="12"/>
      <c r="OUE55" s="12"/>
      <c r="OUF55" s="12"/>
      <c r="OUG55" s="12"/>
      <c r="OUH55" s="12"/>
      <c r="OUI55" s="12"/>
      <c r="OUJ55" s="12"/>
      <c r="OUK55" s="12"/>
      <c r="OUL55" s="12"/>
      <c r="OUM55" s="12"/>
      <c r="OUN55" s="12"/>
      <c r="OUO55" s="12"/>
      <c r="OUP55" s="12"/>
      <c r="OUQ55" s="12"/>
      <c r="OUR55" s="12"/>
      <c r="OUS55" s="12"/>
      <c r="OUT55" s="12"/>
      <c r="OUU55" s="12"/>
      <c r="OUV55" s="12"/>
      <c r="OUW55" s="12"/>
      <c r="OUX55" s="12"/>
      <c r="OUY55" s="12"/>
      <c r="OUZ55" s="12"/>
      <c r="OVA55" s="12"/>
      <c r="OVB55" s="12"/>
      <c r="OVC55" s="12"/>
      <c r="OVD55" s="12"/>
      <c r="OVE55" s="12"/>
      <c r="OVF55" s="12"/>
      <c r="OVG55" s="12"/>
      <c r="OVH55" s="12"/>
      <c r="OVI55" s="12"/>
      <c r="OVJ55" s="12"/>
      <c r="OVK55" s="12"/>
      <c r="OVL55" s="12"/>
      <c r="OVM55" s="12"/>
      <c r="OVN55" s="12"/>
      <c r="OVO55" s="12"/>
      <c r="OVP55" s="12"/>
      <c r="OVQ55" s="12"/>
      <c r="OVR55" s="12"/>
      <c r="OVS55" s="12"/>
      <c r="OVT55" s="12"/>
      <c r="OVU55" s="12"/>
      <c r="OVV55" s="12"/>
      <c r="OVW55" s="12"/>
      <c r="OVX55" s="12"/>
      <c r="OVY55" s="12"/>
      <c r="OVZ55" s="12"/>
      <c r="OWA55" s="12"/>
      <c r="OWB55" s="12"/>
      <c r="OWC55" s="12"/>
      <c r="OWD55" s="12"/>
      <c r="OWE55" s="12"/>
      <c r="OWF55" s="12"/>
      <c r="OWG55" s="12"/>
      <c r="OWH55" s="12"/>
      <c r="OWI55" s="12"/>
      <c r="OWJ55" s="12"/>
      <c r="OWK55" s="12"/>
      <c r="OWL55" s="12"/>
      <c r="OWM55" s="12"/>
      <c r="OWN55" s="12"/>
      <c r="OWO55" s="12"/>
      <c r="OWP55" s="12"/>
      <c r="OWQ55" s="12"/>
      <c r="OWR55" s="12"/>
      <c r="OWS55" s="12"/>
      <c r="OWT55" s="12"/>
      <c r="OWU55" s="12"/>
      <c r="OWV55" s="12"/>
      <c r="OWW55" s="12"/>
      <c r="OWX55" s="12"/>
      <c r="OWY55" s="12"/>
      <c r="OWZ55" s="12"/>
      <c r="OXA55" s="12"/>
      <c r="OXB55" s="12"/>
      <c r="OXC55" s="12"/>
      <c r="OXD55" s="12"/>
      <c r="OXE55" s="12"/>
      <c r="OXF55" s="12"/>
      <c r="OXG55" s="12"/>
      <c r="OXH55" s="12"/>
      <c r="OXI55" s="12"/>
      <c r="OXJ55" s="12"/>
      <c r="OXK55" s="12"/>
      <c r="OXL55" s="12"/>
      <c r="OXM55" s="12"/>
      <c r="OXN55" s="12"/>
      <c r="OXO55" s="12"/>
      <c r="OXP55" s="12"/>
      <c r="OXQ55" s="12"/>
      <c r="OXR55" s="12"/>
      <c r="OXS55" s="12"/>
      <c r="OXT55" s="12"/>
      <c r="OXU55" s="12"/>
      <c r="OXV55" s="12"/>
      <c r="OXW55" s="12"/>
      <c r="OXX55" s="12"/>
      <c r="OXY55" s="12"/>
      <c r="OXZ55" s="12"/>
      <c r="OYA55" s="12"/>
      <c r="OYB55" s="12"/>
      <c r="OYC55" s="12"/>
      <c r="OYD55" s="12"/>
      <c r="OYE55" s="12"/>
      <c r="OYF55" s="12"/>
      <c r="OYG55" s="12"/>
      <c r="OYH55" s="12"/>
      <c r="OYI55" s="12"/>
      <c r="OYJ55" s="12"/>
      <c r="OYK55" s="12"/>
      <c r="OYL55" s="12"/>
      <c r="OYM55" s="12"/>
      <c r="OYN55" s="12"/>
      <c r="OYO55" s="12"/>
      <c r="OYP55" s="12"/>
      <c r="OYQ55" s="12"/>
      <c r="OYR55" s="12"/>
      <c r="OYS55" s="12"/>
      <c r="OYT55" s="12"/>
      <c r="OYU55" s="12"/>
      <c r="OYV55" s="12"/>
      <c r="OYW55" s="12"/>
      <c r="OYX55" s="12"/>
      <c r="OYY55" s="12"/>
      <c r="OYZ55" s="12"/>
      <c r="OZA55" s="12"/>
      <c r="OZB55" s="12"/>
      <c r="OZC55" s="12"/>
      <c r="OZD55" s="12"/>
      <c r="OZE55" s="12"/>
      <c r="OZF55" s="12"/>
      <c r="OZG55" s="12"/>
      <c r="OZH55" s="12"/>
      <c r="OZI55" s="12"/>
      <c r="OZJ55" s="12"/>
      <c r="OZK55" s="12"/>
      <c r="OZL55" s="12"/>
      <c r="OZM55" s="12"/>
      <c r="OZN55" s="12"/>
      <c r="OZO55" s="12"/>
      <c r="OZP55" s="12"/>
      <c r="OZQ55" s="12"/>
      <c r="OZR55" s="12"/>
      <c r="OZS55" s="12"/>
      <c r="OZT55" s="12"/>
      <c r="OZU55" s="12"/>
      <c r="OZV55" s="12"/>
      <c r="OZW55" s="12"/>
      <c r="OZX55" s="12"/>
      <c r="OZY55" s="12"/>
      <c r="OZZ55" s="12"/>
      <c r="PAA55" s="12"/>
      <c r="PAB55" s="12"/>
      <c r="PAC55" s="12"/>
      <c r="PAD55" s="12"/>
      <c r="PAE55" s="12"/>
      <c r="PAF55" s="12"/>
      <c r="PAG55" s="12"/>
      <c r="PAH55" s="12"/>
      <c r="PAI55" s="12"/>
      <c r="PAJ55" s="12"/>
      <c r="PAK55" s="12"/>
      <c r="PAL55" s="12"/>
      <c r="PAM55" s="12"/>
      <c r="PAN55" s="12"/>
      <c r="PAO55" s="12"/>
      <c r="PAP55" s="12"/>
      <c r="PAQ55" s="12"/>
      <c r="PAR55" s="12"/>
      <c r="PAS55" s="12"/>
      <c r="PAT55" s="12"/>
      <c r="PAU55" s="12"/>
      <c r="PAV55" s="12"/>
      <c r="PAW55" s="12"/>
      <c r="PAX55" s="12"/>
      <c r="PAY55" s="12"/>
      <c r="PAZ55" s="12"/>
      <c r="PBA55" s="12"/>
      <c r="PBB55" s="12"/>
      <c r="PBC55" s="12"/>
      <c r="PBD55" s="12"/>
      <c r="PBE55" s="12"/>
      <c r="PBF55" s="12"/>
      <c r="PBG55" s="12"/>
      <c r="PBH55" s="12"/>
      <c r="PBI55" s="12"/>
      <c r="PBJ55" s="12"/>
      <c r="PBK55" s="12"/>
      <c r="PBL55" s="12"/>
      <c r="PBM55" s="12"/>
      <c r="PBN55" s="12"/>
      <c r="PBO55" s="12"/>
      <c r="PBP55" s="12"/>
      <c r="PBQ55" s="12"/>
      <c r="PBR55" s="12"/>
      <c r="PBS55" s="12"/>
      <c r="PBT55" s="12"/>
      <c r="PBU55" s="12"/>
      <c r="PBV55" s="12"/>
      <c r="PBW55" s="12"/>
      <c r="PBX55" s="12"/>
      <c r="PBY55" s="12"/>
      <c r="PBZ55" s="12"/>
      <c r="PCA55" s="12"/>
      <c r="PCB55" s="12"/>
      <c r="PCC55" s="12"/>
      <c r="PCD55" s="12"/>
      <c r="PCE55" s="12"/>
      <c r="PCF55" s="12"/>
      <c r="PCG55" s="12"/>
      <c r="PCH55" s="12"/>
      <c r="PCI55" s="12"/>
      <c r="PCJ55" s="12"/>
      <c r="PCK55" s="12"/>
      <c r="PCL55" s="12"/>
      <c r="PCM55" s="12"/>
      <c r="PCN55" s="12"/>
      <c r="PCO55" s="12"/>
      <c r="PCP55" s="12"/>
      <c r="PCQ55" s="12"/>
      <c r="PCR55" s="12"/>
      <c r="PCS55" s="12"/>
      <c r="PCT55" s="12"/>
      <c r="PCU55" s="12"/>
      <c r="PCV55" s="12"/>
      <c r="PCW55" s="12"/>
      <c r="PCX55" s="12"/>
      <c r="PCY55" s="12"/>
      <c r="PCZ55" s="12"/>
      <c r="PDA55" s="12"/>
      <c r="PDB55" s="12"/>
      <c r="PDC55" s="12"/>
      <c r="PDD55" s="12"/>
      <c r="PDE55" s="12"/>
      <c r="PDF55" s="12"/>
      <c r="PDG55" s="12"/>
      <c r="PDH55" s="12"/>
      <c r="PDI55" s="12"/>
      <c r="PDJ55" s="12"/>
      <c r="PDK55" s="12"/>
      <c r="PDL55" s="12"/>
      <c r="PDM55" s="12"/>
      <c r="PDN55" s="12"/>
      <c r="PDO55" s="12"/>
      <c r="PDP55" s="12"/>
      <c r="PDQ55" s="12"/>
      <c r="PDR55" s="12"/>
      <c r="PDS55" s="12"/>
      <c r="PDT55" s="12"/>
      <c r="PDU55" s="12"/>
      <c r="PDV55" s="12"/>
      <c r="PDW55" s="12"/>
      <c r="PDX55" s="12"/>
      <c r="PDY55" s="12"/>
      <c r="PDZ55" s="12"/>
      <c r="PEA55" s="12"/>
      <c r="PEB55" s="12"/>
      <c r="PEC55" s="12"/>
      <c r="PED55" s="12"/>
      <c r="PEE55" s="12"/>
      <c r="PEF55" s="12"/>
      <c r="PEG55" s="12"/>
      <c r="PEH55" s="12"/>
      <c r="PEI55" s="12"/>
      <c r="PEJ55" s="12"/>
      <c r="PEK55" s="12"/>
      <c r="PEL55" s="12"/>
      <c r="PEM55" s="12"/>
      <c r="PEN55" s="12"/>
      <c r="PEO55" s="12"/>
      <c r="PEP55" s="12"/>
      <c r="PEQ55" s="12"/>
      <c r="PER55" s="12"/>
      <c r="PES55" s="12"/>
      <c r="PET55" s="12"/>
      <c r="PEU55" s="12"/>
      <c r="PEV55" s="12"/>
      <c r="PEW55" s="12"/>
      <c r="PEX55" s="12"/>
      <c r="PEY55" s="12"/>
      <c r="PEZ55" s="12"/>
      <c r="PFA55" s="12"/>
      <c r="PFB55" s="12"/>
      <c r="PFC55" s="12"/>
      <c r="PFD55" s="12"/>
      <c r="PFE55" s="12"/>
      <c r="PFF55" s="12"/>
      <c r="PFG55" s="12"/>
      <c r="PFH55" s="12"/>
      <c r="PFI55" s="12"/>
      <c r="PFJ55" s="12"/>
      <c r="PFK55" s="12"/>
      <c r="PFL55" s="12"/>
      <c r="PFM55" s="12"/>
      <c r="PFN55" s="12"/>
      <c r="PFO55" s="12"/>
      <c r="PFP55" s="12"/>
      <c r="PFQ55" s="12"/>
      <c r="PFR55" s="12"/>
      <c r="PFS55" s="12"/>
      <c r="PFT55" s="12"/>
      <c r="PFU55" s="12"/>
      <c r="PFV55" s="12"/>
      <c r="PFW55" s="12"/>
      <c r="PFX55" s="12"/>
      <c r="PFY55" s="12"/>
      <c r="PFZ55" s="12"/>
      <c r="PGA55" s="12"/>
      <c r="PGB55" s="12"/>
      <c r="PGC55" s="12"/>
      <c r="PGD55" s="12"/>
      <c r="PGE55" s="12"/>
      <c r="PGF55" s="12"/>
      <c r="PGG55" s="12"/>
      <c r="PGH55" s="12"/>
      <c r="PGI55" s="12"/>
      <c r="PGJ55" s="12"/>
      <c r="PGK55" s="12"/>
      <c r="PGL55" s="12"/>
      <c r="PGM55" s="12"/>
      <c r="PGN55" s="12"/>
      <c r="PGO55" s="12"/>
      <c r="PGP55" s="12"/>
      <c r="PGQ55" s="12"/>
      <c r="PGR55" s="12"/>
      <c r="PGS55" s="12"/>
      <c r="PGT55" s="12"/>
      <c r="PGU55" s="12"/>
      <c r="PGV55" s="12"/>
      <c r="PGW55" s="12"/>
      <c r="PGX55" s="12"/>
      <c r="PGY55" s="12"/>
      <c r="PGZ55" s="12"/>
      <c r="PHA55" s="12"/>
      <c r="PHB55" s="12"/>
      <c r="PHC55" s="12"/>
      <c r="PHD55" s="12"/>
      <c r="PHE55" s="12"/>
      <c r="PHF55" s="12"/>
      <c r="PHG55" s="12"/>
      <c r="PHH55" s="12"/>
      <c r="PHI55" s="12"/>
      <c r="PHJ55" s="12"/>
      <c r="PHK55" s="12"/>
      <c r="PHL55" s="12"/>
      <c r="PHM55" s="12"/>
      <c r="PHN55" s="12"/>
      <c r="PHO55" s="12"/>
      <c r="PHP55" s="12"/>
      <c r="PHQ55" s="12"/>
      <c r="PHR55" s="12"/>
      <c r="PHS55" s="12"/>
      <c r="PHT55" s="12"/>
      <c r="PHU55" s="12"/>
      <c r="PHV55" s="12"/>
      <c r="PHW55" s="12"/>
      <c r="PHX55" s="12"/>
      <c r="PHY55" s="12"/>
      <c r="PHZ55" s="12"/>
      <c r="PIA55" s="12"/>
      <c r="PIB55" s="12"/>
      <c r="PIC55" s="12"/>
      <c r="PID55" s="12"/>
      <c r="PIE55" s="12"/>
      <c r="PIF55" s="12"/>
      <c r="PIG55" s="12"/>
      <c r="PIH55" s="12"/>
      <c r="PII55" s="12"/>
      <c r="PIJ55" s="12"/>
      <c r="PIK55" s="12"/>
      <c r="PIL55" s="12"/>
      <c r="PIM55" s="12"/>
      <c r="PIN55" s="12"/>
      <c r="PIO55" s="12"/>
      <c r="PIP55" s="12"/>
      <c r="PIQ55" s="12"/>
      <c r="PIR55" s="12"/>
      <c r="PIS55" s="12"/>
      <c r="PIT55" s="12"/>
      <c r="PIU55" s="12"/>
      <c r="PIV55" s="12"/>
      <c r="PIW55" s="12"/>
      <c r="PIX55" s="12"/>
      <c r="PIY55" s="12"/>
      <c r="PIZ55" s="12"/>
      <c r="PJA55" s="12"/>
      <c r="PJB55" s="12"/>
      <c r="PJC55" s="12"/>
      <c r="PJD55" s="12"/>
      <c r="PJE55" s="12"/>
      <c r="PJF55" s="12"/>
      <c r="PJG55" s="12"/>
      <c r="PJH55" s="12"/>
      <c r="PJI55" s="12"/>
      <c r="PJJ55" s="12"/>
      <c r="PJK55" s="12"/>
      <c r="PJL55" s="12"/>
      <c r="PJM55" s="12"/>
      <c r="PJN55" s="12"/>
      <c r="PJO55" s="12"/>
      <c r="PJP55" s="12"/>
      <c r="PJQ55" s="12"/>
      <c r="PJR55" s="12"/>
      <c r="PJS55" s="12"/>
      <c r="PJT55" s="12"/>
      <c r="PJU55" s="12"/>
      <c r="PJV55" s="12"/>
      <c r="PJW55" s="12"/>
      <c r="PJX55" s="12"/>
      <c r="PJY55" s="12"/>
      <c r="PJZ55" s="12"/>
      <c r="PKA55" s="12"/>
      <c r="PKB55" s="12"/>
      <c r="PKC55" s="12"/>
      <c r="PKD55" s="12"/>
      <c r="PKE55" s="12"/>
      <c r="PKF55" s="12"/>
      <c r="PKG55" s="12"/>
      <c r="PKH55" s="12"/>
      <c r="PKI55" s="12"/>
      <c r="PKJ55" s="12"/>
      <c r="PKK55" s="12"/>
      <c r="PKL55" s="12"/>
      <c r="PKM55" s="12"/>
      <c r="PKN55" s="12"/>
      <c r="PKO55" s="12"/>
      <c r="PKP55" s="12"/>
      <c r="PKQ55" s="12"/>
      <c r="PKR55" s="12"/>
      <c r="PKS55" s="12"/>
      <c r="PKT55" s="12"/>
      <c r="PKU55" s="12"/>
      <c r="PKV55" s="12"/>
      <c r="PKW55" s="12"/>
      <c r="PKX55" s="12"/>
      <c r="PKY55" s="12"/>
      <c r="PKZ55" s="12"/>
      <c r="PLA55" s="12"/>
      <c r="PLB55" s="12"/>
      <c r="PLC55" s="12"/>
      <c r="PLD55" s="12"/>
      <c r="PLE55" s="12"/>
      <c r="PLF55" s="12"/>
      <c r="PLG55" s="12"/>
      <c r="PLH55" s="12"/>
      <c r="PLI55" s="12"/>
      <c r="PLJ55" s="12"/>
      <c r="PLK55" s="12"/>
      <c r="PLL55" s="12"/>
      <c r="PLM55" s="12"/>
      <c r="PLN55" s="12"/>
      <c r="PLO55" s="12"/>
      <c r="PLP55" s="12"/>
      <c r="PLQ55" s="12"/>
      <c r="PLR55" s="12"/>
      <c r="PLS55" s="12"/>
      <c r="PLT55" s="12"/>
      <c r="PLU55" s="12"/>
      <c r="PLV55" s="12"/>
      <c r="PLW55" s="12"/>
      <c r="PLX55" s="12"/>
      <c r="PLY55" s="12"/>
      <c r="PLZ55" s="12"/>
      <c r="PMA55" s="12"/>
      <c r="PMB55" s="12"/>
      <c r="PMC55" s="12"/>
      <c r="PMD55" s="12"/>
      <c r="PME55" s="12"/>
      <c r="PMF55" s="12"/>
      <c r="PMG55" s="12"/>
      <c r="PMH55" s="12"/>
      <c r="PMI55" s="12"/>
      <c r="PMJ55" s="12"/>
      <c r="PMK55" s="12"/>
      <c r="PML55" s="12"/>
      <c r="PMM55" s="12"/>
      <c r="PMN55" s="12"/>
      <c r="PMO55" s="12"/>
      <c r="PMP55" s="12"/>
      <c r="PMQ55" s="12"/>
      <c r="PMR55" s="12"/>
      <c r="PMS55" s="12"/>
      <c r="PMT55" s="12"/>
      <c r="PMU55" s="12"/>
      <c r="PMV55" s="12"/>
      <c r="PMW55" s="12"/>
      <c r="PMX55" s="12"/>
      <c r="PMY55" s="12"/>
      <c r="PMZ55" s="12"/>
      <c r="PNA55" s="12"/>
      <c r="PNB55" s="12"/>
      <c r="PNC55" s="12"/>
      <c r="PND55" s="12"/>
      <c r="PNE55" s="12"/>
      <c r="PNF55" s="12"/>
      <c r="PNG55" s="12"/>
      <c r="PNH55" s="12"/>
      <c r="PNI55" s="12"/>
      <c r="PNJ55" s="12"/>
      <c r="PNK55" s="12"/>
      <c r="PNL55" s="12"/>
      <c r="PNM55" s="12"/>
      <c r="PNN55" s="12"/>
      <c r="PNO55" s="12"/>
      <c r="PNP55" s="12"/>
      <c r="PNQ55" s="12"/>
      <c r="PNR55" s="12"/>
      <c r="PNS55" s="12"/>
      <c r="PNT55" s="12"/>
      <c r="PNU55" s="12"/>
      <c r="PNV55" s="12"/>
      <c r="PNW55" s="12"/>
      <c r="PNX55" s="12"/>
      <c r="PNY55" s="12"/>
      <c r="PNZ55" s="12"/>
      <c r="POA55" s="12"/>
      <c r="POB55" s="12"/>
      <c r="POC55" s="12"/>
      <c r="POD55" s="12"/>
      <c r="POE55" s="12"/>
      <c r="POF55" s="12"/>
      <c r="POG55" s="12"/>
      <c r="POH55" s="12"/>
      <c r="POI55" s="12"/>
      <c r="POJ55" s="12"/>
      <c r="POK55" s="12"/>
      <c r="POL55" s="12"/>
      <c r="POM55" s="12"/>
      <c r="PON55" s="12"/>
      <c r="POO55" s="12"/>
      <c r="POP55" s="12"/>
      <c r="POQ55" s="12"/>
      <c r="POR55" s="12"/>
      <c r="POS55" s="12"/>
      <c r="POT55" s="12"/>
      <c r="POU55" s="12"/>
      <c r="POV55" s="12"/>
      <c r="POW55" s="12"/>
      <c r="POX55" s="12"/>
      <c r="POY55" s="12"/>
      <c r="POZ55" s="12"/>
      <c r="PPA55" s="12"/>
      <c r="PPB55" s="12"/>
      <c r="PPC55" s="12"/>
      <c r="PPD55" s="12"/>
      <c r="PPE55" s="12"/>
      <c r="PPF55" s="12"/>
      <c r="PPG55" s="12"/>
      <c r="PPH55" s="12"/>
      <c r="PPI55" s="12"/>
      <c r="PPJ55" s="12"/>
      <c r="PPK55" s="12"/>
      <c r="PPL55" s="12"/>
      <c r="PPM55" s="12"/>
      <c r="PPN55" s="12"/>
      <c r="PPO55" s="12"/>
      <c r="PPP55" s="12"/>
      <c r="PPQ55" s="12"/>
      <c r="PPR55" s="12"/>
      <c r="PPS55" s="12"/>
      <c r="PPT55" s="12"/>
      <c r="PPU55" s="12"/>
      <c r="PPV55" s="12"/>
      <c r="PPW55" s="12"/>
      <c r="PPX55" s="12"/>
      <c r="PPY55" s="12"/>
      <c r="PPZ55" s="12"/>
      <c r="PQA55" s="12"/>
      <c r="PQB55" s="12"/>
      <c r="PQC55" s="12"/>
      <c r="PQD55" s="12"/>
      <c r="PQE55" s="12"/>
      <c r="PQF55" s="12"/>
      <c r="PQG55" s="12"/>
      <c r="PQH55" s="12"/>
      <c r="PQI55" s="12"/>
      <c r="PQJ55" s="12"/>
      <c r="PQK55" s="12"/>
      <c r="PQL55" s="12"/>
      <c r="PQM55" s="12"/>
      <c r="PQN55" s="12"/>
      <c r="PQO55" s="12"/>
      <c r="PQP55" s="12"/>
      <c r="PQQ55" s="12"/>
      <c r="PQR55" s="12"/>
      <c r="PQS55" s="12"/>
      <c r="PQT55" s="12"/>
      <c r="PQU55" s="12"/>
      <c r="PQV55" s="12"/>
      <c r="PQW55" s="12"/>
      <c r="PQX55" s="12"/>
      <c r="PQY55" s="12"/>
      <c r="PQZ55" s="12"/>
      <c r="PRA55" s="12"/>
      <c r="PRB55" s="12"/>
      <c r="PRC55" s="12"/>
      <c r="PRD55" s="12"/>
      <c r="PRE55" s="12"/>
      <c r="PRF55" s="12"/>
      <c r="PRG55" s="12"/>
      <c r="PRH55" s="12"/>
      <c r="PRI55" s="12"/>
      <c r="PRJ55" s="12"/>
      <c r="PRK55" s="12"/>
      <c r="PRL55" s="12"/>
      <c r="PRM55" s="12"/>
      <c r="PRN55" s="12"/>
      <c r="PRO55" s="12"/>
      <c r="PRP55" s="12"/>
      <c r="PRQ55" s="12"/>
      <c r="PRR55" s="12"/>
      <c r="PRS55" s="12"/>
      <c r="PRT55" s="12"/>
      <c r="PRU55" s="12"/>
      <c r="PRV55" s="12"/>
      <c r="PRW55" s="12"/>
      <c r="PRX55" s="12"/>
      <c r="PRY55" s="12"/>
      <c r="PRZ55" s="12"/>
      <c r="PSA55" s="12"/>
      <c r="PSB55" s="12"/>
      <c r="PSC55" s="12"/>
      <c r="PSD55" s="12"/>
      <c r="PSE55" s="12"/>
      <c r="PSF55" s="12"/>
      <c r="PSG55" s="12"/>
      <c r="PSH55" s="12"/>
      <c r="PSI55" s="12"/>
      <c r="PSJ55" s="12"/>
      <c r="PSK55" s="12"/>
      <c r="PSL55" s="12"/>
      <c r="PSM55" s="12"/>
      <c r="PSN55" s="12"/>
      <c r="PSO55" s="12"/>
      <c r="PSP55" s="12"/>
      <c r="PSQ55" s="12"/>
      <c r="PSR55" s="12"/>
      <c r="PSS55" s="12"/>
      <c r="PST55" s="12"/>
      <c r="PSU55" s="12"/>
      <c r="PSV55" s="12"/>
      <c r="PSW55" s="12"/>
      <c r="PSX55" s="12"/>
      <c r="PSY55" s="12"/>
      <c r="PSZ55" s="12"/>
      <c r="PTA55" s="12"/>
      <c r="PTB55" s="12"/>
      <c r="PTC55" s="12"/>
      <c r="PTD55" s="12"/>
      <c r="PTE55" s="12"/>
      <c r="PTF55" s="12"/>
      <c r="PTG55" s="12"/>
      <c r="PTH55" s="12"/>
      <c r="PTI55" s="12"/>
      <c r="PTJ55" s="12"/>
      <c r="PTK55" s="12"/>
      <c r="PTL55" s="12"/>
      <c r="PTM55" s="12"/>
      <c r="PTN55" s="12"/>
      <c r="PTO55" s="12"/>
      <c r="PTP55" s="12"/>
      <c r="PTQ55" s="12"/>
      <c r="PTR55" s="12"/>
      <c r="PTS55" s="12"/>
      <c r="PTT55" s="12"/>
      <c r="PTU55" s="12"/>
      <c r="PTV55" s="12"/>
      <c r="PTW55" s="12"/>
      <c r="PTX55" s="12"/>
      <c r="PTY55" s="12"/>
      <c r="PTZ55" s="12"/>
      <c r="PUA55" s="12"/>
      <c r="PUB55" s="12"/>
      <c r="PUC55" s="12"/>
      <c r="PUD55" s="12"/>
      <c r="PUE55" s="12"/>
      <c r="PUF55" s="12"/>
      <c r="PUG55" s="12"/>
      <c r="PUH55" s="12"/>
      <c r="PUI55" s="12"/>
      <c r="PUJ55" s="12"/>
      <c r="PUK55" s="12"/>
      <c r="PUL55" s="12"/>
      <c r="PUM55" s="12"/>
      <c r="PUN55" s="12"/>
      <c r="PUO55" s="12"/>
      <c r="PUP55" s="12"/>
      <c r="PUQ55" s="12"/>
      <c r="PUR55" s="12"/>
      <c r="PUS55" s="12"/>
      <c r="PUT55" s="12"/>
      <c r="PUU55" s="12"/>
      <c r="PUV55" s="12"/>
      <c r="PUW55" s="12"/>
      <c r="PUX55" s="12"/>
      <c r="PUY55" s="12"/>
      <c r="PUZ55" s="12"/>
      <c r="PVA55" s="12"/>
      <c r="PVB55" s="12"/>
      <c r="PVC55" s="12"/>
      <c r="PVD55" s="12"/>
      <c r="PVE55" s="12"/>
      <c r="PVF55" s="12"/>
      <c r="PVG55" s="12"/>
      <c r="PVH55" s="12"/>
      <c r="PVI55" s="12"/>
      <c r="PVJ55" s="12"/>
      <c r="PVK55" s="12"/>
      <c r="PVL55" s="12"/>
      <c r="PVM55" s="12"/>
      <c r="PVN55" s="12"/>
      <c r="PVO55" s="12"/>
      <c r="PVP55" s="12"/>
      <c r="PVQ55" s="12"/>
      <c r="PVR55" s="12"/>
      <c r="PVS55" s="12"/>
      <c r="PVT55" s="12"/>
      <c r="PVU55" s="12"/>
      <c r="PVV55" s="12"/>
      <c r="PVW55" s="12"/>
      <c r="PVX55" s="12"/>
      <c r="PVY55" s="12"/>
      <c r="PVZ55" s="12"/>
      <c r="PWA55" s="12"/>
      <c r="PWB55" s="12"/>
      <c r="PWC55" s="12"/>
      <c r="PWD55" s="12"/>
      <c r="PWE55" s="12"/>
      <c r="PWF55" s="12"/>
      <c r="PWG55" s="12"/>
      <c r="PWH55" s="12"/>
      <c r="PWI55" s="12"/>
      <c r="PWJ55" s="12"/>
      <c r="PWK55" s="12"/>
      <c r="PWL55" s="12"/>
      <c r="PWM55" s="12"/>
      <c r="PWN55" s="12"/>
      <c r="PWO55" s="12"/>
      <c r="PWP55" s="12"/>
      <c r="PWQ55" s="12"/>
      <c r="PWR55" s="12"/>
      <c r="PWS55" s="12"/>
      <c r="PWT55" s="12"/>
      <c r="PWU55" s="12"/>
      <c r="PWV55" s="12"/>
      <c r="PWW55" s="12"/>
      <c r="PWX55" s="12"/>
      <c r="PWY55" s="12"/>
      <c r="PWZ55" s="12"/>
      <c r="PXA55" s="12"/>
      <c r="PXB55" s="12"/>
      <c r="PXC55" s="12"/>
      <c r="PXD55" s="12"/>
      <c r="PXE55" s="12"/>
      <c r="PXF55" s="12"/>
      <c r="PXG55" s="12"/>
      <c r="PXH55" s="12"/>
      <c r="PXI55" s="12"/>
      <c r="PXJ55" s="12"/>
      <c r="PXK55" s="12"/>
      <c r="PXL55" s="12"/>
      <c r="PXM55" s="12"/>
      <c r="PXN55" s="12"/>
      <c r="PXO55" s="12"/>
      <c r="PXP55" s="12"/>
      <c r="PXQ55" s="12"/>
      <c r="PXR55" s="12"/>
      <c r="PXS55" s="12"/>
      <c r="PXT55" s="12"/>
      <c r="PXU55" s="12"/>
      <c r="PXV55" s="12"/>
      <c r="PXW55" s="12"/>
      <c r="PXX55" s="12"/>
      <c r="PXY55" s="12"/>
      <c r="PXZ55" s="12"/>
      <c r="PYA55" s="12"/>
      <c r="PYB55" s="12"/>
      <c r="PYC55" s="12"/>
      <c r="PYD55" s="12"/>
      <c r="PYE55" s="12"/>
      <c r="PYF55" s="12"/>
      <c r="PYG55" s="12"/>
      <c r="PYH55" s="12"/>
      <c r="PYI55" s="12"/>
      <c r="PYJ55" s="12"/>
      <c r="PYK55" s="12"/>
      <c r="PYL55" s="12"/>
      <c r="PYM55" s="12"/>
      <c r="PYN55" s="12"/>
      <c r="PYO55" s="12"/>
      <c r="PYP55" s="12"/>
      <c r="PYQ55" s="12"/>
      <c r="PYR55" s="12"/>
      <c r="PYS55" s="12"/>
      <c r="PYT55" s="12"/>
      <c r="PYU55" s="12"/>
      <c r="PYV55" s="12"/>
      <c r="PYW55" s="12"/>
      <c r="PYX55" s="12"/>
      <c r="PYY55" s="12"/>
      <c r="PYZ55" s="12"/>
      <c r="PZA55" s="12"/>
      <c r="PZB55" s="12"/>
      <c r="PZC55" s="12"/>
      <c r="PZD55" s="12"/>
      <c r="PZE55" s="12"/>
      <c r="PZF55" s="12"/>
      <c r="PZG55" s="12"/>
      <c r="PZH55" s="12"/>
      <c r="PZI55" s="12"/>
      <c r="PZJ55" s="12"/>
      <c r="PZK55" s="12"/>
      <c r="PZL55" s="12"/>
      <c r="PZM55" s="12"/>
      <c r="PZN55" s="12"/>
      <c r="PZO55" s="12"/>
      <c r="PZP55" s="12"/>
      <c r="PZQ55" s="12"/>
      <c r="PZR55" s="12"/>
      <c r="PZS55" s="12"/>
      <c r="PZT55" s="12"/>
      <c r="PZU55" s="12"/>
      <c r="PZV55" s="12"/>
      <c r="PZW55" s="12"/>
      <c r="PZX55" s="12"/>
      <c r="PZY55" s="12"/>
      <c r="PZZ55" s="12"/>
      <c r="QAA55" s="12"/>
      <c r="QAB55" s="12"/>
      <c r="QAC55" s="12"/>
      <c r="QAD55" s="12"/>
      <c r="QAE55" s="12"/>
      <c r="QAF55" s="12"/>
      <c r="QAG55" s="12"/>
      <c r="QAH55" s="12"/>
      <c r="QAI55" s="12"/>
      <c r="QAJ55" s="12"/>
      <c r="QAK55" s="12"/>
      <c r="QAL55" s="12"/>
      <c r="QAM55" s="12"/>
      <c r="QAN55" s="12"/>
      <c r="QAO55" s="12"/>
      <c r="QAP55" s="12"/>
      <c r="QAQ55" s="12"/>
      <c r="QAR55" s="12"/>
      <c r="QAS55" s="12"/>
      <c r="QAT55" s="12"/>
      <c r="QAU55" s="12"/>
      <c r="QAV55" s="12"/>
      <c r="QAW55" s="12"/>
      <c r="QAX55" s="12"/>
      <c r="QAY55" s="12"/>
      <c r="QAZ55" s="12"/>
      <c r="QBA55" s="12"/>
      <c r="QBB55" s="12"/>
      <c r="QBC55" s="12"/>
      <c r="QBD55" s="12"/>
      <c r="QBE55" s="12"/>
      <c r="QBF55" s="12"/>
      <c r="QBG55" s="12"/>
      <c r="QBH55" s="12"/>
      <c r="QBI55" s="12"/>
      <c r="QBJ55" s="12"/>
      <c r="QBK55" s="12"/>
      <c r="QBL55" s="12"/>
      <c r="QBM55" s="12"/>
      <c r="QBN55" s="12"/>
      <c r="QBO55" s="12"/>
      <c r="QBP55" s="12"/>
      <c r="QBQ55" s="12"/>
      <c r="QBR55" s="12"/>
      <c r="QBS55" s="12"/>
      <c r="QBT55" s="12"/>
      <c r="QBU55" s="12"/>
      <c r="QBV55" s="12"/>
      <c r="QBW55" s="12"/>
      <c r="QBX55" s="12"/>
      <c r="QBY55" s="12"/>
      <c r="QBZ55" s="12"/>
      <c r="QCA55" s="12"/>
      <c r="QCB55" s="12"/>
      <c r="QCC55" s="12"/>
      <c r="QCD55" s="12"/>
      <c r="QCE55" s="12"/>
      <c r="QCF55" s="12"/>
      <c r="QCG55" s="12"/>
      <c r="QCH55" s="12"/>
      <c r="QCI55" s="12"/>
      <c r="QCJ55" s="12"/>
      <c r="QCK55" s="12"/>
      <c r="QCL55" s="12"/>
      <c r="QCM55" s="12"/>
      <c r="QCN55" s="12"/>
      <c r="QCO55" s="12"/>
      <c r="QCP55" s="12"/>
      <c r="QCQ55" s="12"/>
      <c r="QCR55" s="12"/>
      <c r="QCS55" s="12"/>
      <c r="QCT55" s="12"/>
      <c r="QCU55" s="12"/>
      <c r="QCV55" s="12"/>
      <c r="QCW55" s="12"/>
      <c r="QCX55" s="12"/>
      <c r="QCY55" s="12"/>
      <c r="QCZ55" s="12"/>
      <c r="QDA55" s="12"/>
      <c r="QDB55" s="12"/>
      <c r="QDC55" s="12"/>
      <c r="QDD55" s="12"/>
      <c r="QDE55" s="12"/>
      <c r="QDF55" s="12"/>
      <c r="QDG55" s="12"/>
      <c r="QDH55" s="12"/>
      <c r="QDI55" s="12"/>
      <c r="QDJ55" s="12"/>
      <c r="QDK55" s="12"/>
      <c r="QDL55" s="12"/>
      <c r="QDM55" s="12"/>
      <c r="QDN55" s="12"/>
      <c r="QDO55" s="12"/>
      <c r="QDP55" s="12"/>
      <c r="QDQ55" s="12"/>
      <c r="QDR55" s="12"/>
      <c r="QDS55" s="12"/>
      <c r="QDT55" s="12"/>
      <c r="QDU55" s="12"/>
      <c r="QDV55" s="12"/>
      <c r="QDW55" s="12"/>
      <c r="QDX55" s="12"/>
      <c r="QDY55" s="12"/>
      <c r="QDZ55" s="12"/>
      <c r="QEA55" s="12"/>
      <c r="QEB55" s="12"/>
      <c r="QEC55" s="12"/>
      <c r="QED55" s="12"/>
      <c r="QEE55" s="12"/>
      <c r="QEF55" s="12"/>
      <c r="QEG55" s="12"/>
      <c r="QEH55" s="12"/>
      <c r="QEI55" s="12"/>
      <c r="QEJ55" s="12"/>
      <c r="QEK55" s="12"/>
      <c r="QEL55" s="12"/>
      <c r="QEM55" s="12"/>
      <c r="QEN55" s="12"/>
      <c r="QEO55" s="12"/>
      <c r="QEP55" s="12"/>
      <c r="QEQ55" s="12"/>
      <c r="QER55" s="12"/>
      <c r="QES55" s="12"/>
      <c r="QET55" s="12"/>
      <c r="QEU55" s="12"/>
      <c r="QEV55" s="12"/>
      <c r="QEW55" s="12"/>
      <c r="QEX55" s="12"/>
      <c r="QEY55" s="12"/>
      <c r="QEZ55" s="12"/>
      <c r="QFA55" s="12"/>
      <c r="QFB55" s="12"/>
      <c r="QFC55" s="12"/>
      <c r="QFD55" s="12"/>
      <c r="QFE55" s="12"/>
      <c r="QFF55" s="12"/>
      <c r="QFG55" s="12"/>
      <c r="QFH55" s="12"/>
      <c r="QFI55" s="12"/>
      <c r="QFJ55" s="12"/>
      <c r="QFK55" s="12"/>
      <c r="QFL55" s="12"/>
      <c r="QFM55" s="12"/>
      <c r="QFN55" s="12"/>
      <c r="QFO55" s="12"/>
      <c r="QFP55" s="12"/>
      <c r="QFQ55" s="12"/>
      <c r="QFR55" s="12"/>
      <c r="QFS55" s="12"/>
      <c r="QFT55" s="12"/>
      <c r="QFU55" s="12"/>
      <c r="QFV55" s="12"/>
      <c r="QFW55" s="12"/>
      <c r="QFX55" s="12"/>
      <c r="QFY55" s="12"/>
      <c r="QFZ55" s="12"/>
      <c r="QGA55" s="12"/>
      <c r="QGB55" s="12"/>
      <c r="QGC55" s="12"/>
      <c r="QGD55" s="12"/>
      <c r="QGE55" s="12"/>
      <c r="QGF55" s="12"/>
      <c r="QGG55" s="12"/>
      <c r="QGH55" s="12"/>
      <c r="QGI55" s="12"/>
      <c r="QGJ55" s="12"/>
      <c r="QGK55" s="12"/>
      <c r="QGL55" s="12"/>
      <c r="QGM55" s="12"/>
      <c r="QGN55" s="12"/>
      <c r="QGO55" s="12"/>
      <c r="QGP55" s="12"/>
      <c r="QGQ55" s="12"/>
      <c r="QGR55" s="12"/>
      <c r="QGS55" s="12"/>
      <c r="QGT55" s="12"/>
      <c r="QGU55" s="12"/>
      <c r="QGV55" s="12"/>
      <c r="QGW55" s="12"/>
      <c r="QGX55" s="12"/>
      <c r="QGY55" s="12"/>
      <c r="QGZ55" s="12"/>
      <c r="QHA55" s="12"/>
      <c r="QHB55" s="12"/>
      <c r="QHC55" s="12"/>
      <c r="QHD55" s="12"/>
      <c r="QHE55" s="12"/>
      <c r="QHF55" s="12"/>
      <c r="QHG55" s="12"/>
      <c r="QHH55" s="12"/>
      <c r="QHI55" s="12"/>
      <c r="QHJ55" s="12"/>
      <c r="QHK55" s="12"/>
      <c r="QHL55" s="12"/>
      <c r="QHM55" s="12"/>
      <c r="QHN55" s="12"/>
      <c r="QHO55" s="12"/>
      <c r="QHP55" s="12"/>
      <c r="QHQ55" s="12"/>
      <c r="QHR55" s="12"/>
      <c r="QHS55" s="12"/>
      <c r="QHT55" s="12"/>
      <c r="QHU55" s="12"/>
      <c r="QHV55" s="12"/>
      <c r="QHW55" s="12"/>
      <c r="QHX55" s="12"/>
      <c r="QHY55" s="12"/>
      <c r="QHZ55" s="12"/>
      <c r="QIA55" s="12"/>
      <c r="QIB55" s="12"/>
      <c r="QIC55" s="12"/>
      <c r="QID55" s="12"/>
      <c r="QIE55" s="12"/>
      <c r="QIF55" s="12"/>
      <c r="QIG55" s="12"/>
      <c r="QIH55" s="12"/>
      <c r="QII55" s="12"/>
      <c r="QIJ55" s="12"/>
      <c r="QIK55" s="12"/>
      <c r="QIL55" s="12"/>
      <c r="QIM55" s="12"/>
      <c r="QIN55" s="12"/>
      <c r="QIO55" s="12"/>
      <c r="QIP55" s="12"/>
      <c r="QIQ55" s="12"/>
      <c r="QIR55" s="12"/>
      <c r="QIS55" s="12"/>
      <c r="QIT55" s="12"/>
      <c r="QIU55" s="12"/>
      <c r="QIV55" s="12"/>
      <c r="QIW55" s="12"/>
      <c r="QIX55" s="12"/>
      <c r="QIY55" s="12"/>
      <c r="QIZ55" s="12"/>
      <c r="QJA55" s="12"/>
      <c r="QJB55" s="12"/>
      <c r="QJC55" s="12"/>
      <c r="QJD55" s="12"/>
      <c r="QJE55" s="12"/>
      <c r="QJF55" s="12"/>
      <c r="QJG55" s="12"/>
      <c r="QJH55" s="12"/>
      <c r="QJI55" s="12"/>
      <c r="QJJ55" s="12"/>
      <c r="QJK55" s="12"/>
      <c r="QJL55" s="12"/>
      <c r="QJM55" s="12"/>
      <c r="QJN55" s="12"/>
      <c r="QJO55" s="12"/>
      <c r="QJP55" s="12"/>
      <c r="QJQ55" s="12"/>
      <c r="QJR55" s="12"/>
      <c r="QJS55" s="12"/>
      <c r="QJT55" s="12"/>
      <c r="QJU55" s="12"/>
      <c r="QJV55" s="12"/>
      <c r="QJW55" s="12"/>
      <c r="QJX55" s="12"/>
      <c r="QJY55" s="12"/>
      <c r="QJZ55" s="12"/>
      <c r="QKA55" s="12"/>
      <c r="QKB55" s="12"/>
      <c r="QKC55" s="12"/>
      <c r="QKD55" s="12"/>
      <c r="QKE55" s="12"/>
      <c r="QKF55" s="12"/>
      <c r="QKG55" s="12"/>
      <c r="QKH55" s="12"/>
      <c r="QKI55" s="12"/>
      <c r="QKJ55" s="12"/>
      <c r="QKK55" s="12"/>
      <c r="QKL55" s="12"/>
      <c r="QKM55" s="12"/>
      <c r="QKN55" s="12"/>
      <c r="QKO55" s="12"/>
      <c r="QKP55" s="12"/>
      <c r="QKQ55" s="12"/>
      <c r="QKR55" s="12"/>
      <c r="QKS55" s="12"/>
      <c r="QKT55" s="12"/>
      <c r="QKU55" s="12"/>
      <c r="QKV55" s="12"/>
      <c r="QKW55" s="12"/>
      <c r="QKX55" s="12"/>
      <c r="QKY55" s="12"/>
      <c r="QKZ55" s="12"/>
      <c r="QLA55" s="12"/>
      <c r="QLB55" s="12"/>
      <c r="QLC55" s="12"/>
      <c r="QLD55" s="12"/>
      <c r="QLE55" s="12"/>
      <c r="QLF55" s="12"/>
      <c r="QLG55" s="12"/>
      <c r="QLH55" s="12"/>
      <c r="QLI55" s="12"/>
      <c r="QLJ55" s="12"/>
      <c r="QLK55" s="12"/>
      <c r="QLL55" s="12"/>
      <c r="QLM55" s="12"/>
      <c r="QLN55" s="12"/>
      <c r="QLO55" s="12"/>
      <c r="QLP55" s="12"/>
      <c r="QLQ55" s="12"/>
      <c r="QLR55" s="12"/>
      <c r="QLS55" s="12"/>
      <c r="QLT55" s="12"/>
      <c r="QLU55" s="12"/>
      <c r="QLV55" s="12"/>
      <c r="QLW55" s="12"/>
      <c r="QLX55" s="12"/>
      <c r="QLY55" s="12"/>
      <c r="QLZ55" s="12"/>
      <c r="QMA55" s="12"/>
      <c r="QMB55" s="12"/>
      <c r="QMC55" s="12"/>
      <c r="QMD55" s="12"/>
      <c r="QME55" s="12"/>
      <c r="QMF55" s="12"/>
      <c r="QMG55" s="12"/>
      <c r="QMH55" s="12"/>
      <c r="QMI55" s="12"/>
      <c r="QMJ55" s="12"/>
      <c r="QMK55" s="12"/>
      <c r="QML55" s="12"/>
      <c r="QMM55" s="12"/>
      <c r="QMN55" s="12"/>
      <c r="QMO55" s="12"/>
      <c r="QMP55" s="12"/>
      <c r="QMQ55" s="12"/>
      <c r="QMR55" s="12"/>
      <c r="QMS55" s="12"/>
      <c r="QMT55" s="12"/>
      <c r="QMU55" s="12"/>
      <c r="QMV55" s="12"/>
      <c r="QMW55" s="12"/>
      <c r="QMX55" s="12"/>
      <c r="QMY55" s="12"/>
      <c r="QMZ55" s="12"/>
      <c r="QNA55" s="12"/>
      <c r="QNB55" s="12"/>
      <c r="QNC55" s="12"/>
      <c r="QND55" s="12"/>
      <c r="QNE55" s="12"/>
      <c r="QNF55" s="12"/>
      <c r="QNG55" s="12"/>
      <c r="QNH55" s="12"/>
      <c r="QNI55" s="12"/>
      <c r="QNJ55" s="12"/>
      <c r="QNK55" s="12"/>
      <c r="QNL55" s="12"/>
      <c r="QNM55" s="12"/>
      <c r="QNN55" s="12"/>
      <c r="QNO55" s="12"/>
      <c r="QNP55" s="12"/>
      <c r="QNQ55" s="12"/>
      <c r="QNR55" s="12"/>
      <c r="QNS55" s="12"/>
      <c r="QNT55" s="12"/>
      <c r="QNU55" s="12"/>
      <c r="QNV55" s="12"/>
      <c r="QNW55" s="12"/>
      <c r="QNX55" s="12"/>
      <c r="QNY55" s="12"/>
      <c r="QNZ55" s="12"/>
      <c r="QOA55" s="12"/>
      <c r="QOB55" s="12"/>
      <c r="QOC55" s="12"/>
      <c r="QOD55" s="12"/>
      <c r="QOE55" s="12"/>
      <c r="QOF55" s="12"/>
      <c r="QOG55" s="12"/>
      <c r="QOH55" s="12"/>
      <c r="QOI55" s="12"/>
      <c r="QOJ55" s="12"/>
      <c r="QOK55" s="12"/>
      <c r="QOL55" s="12"/>
      <c r="QOM55" s="12"/>
      <c r="QON55" s="12"/>
      <c r="QOO55" s="12"/>
      <c r="QOP55" s="12"/>
      <c r="QOQ55" s="12"/>
      <c r="QOR55" s="12"/>
      <c r="QOS55" s="12"/>
      <c r="QOT55" s="12"/>
      <c r="QOU55" s="12"/>
      <c r="QOV55" s="12"/>
      <c r="QOW55" s="12"/>
      <c r="QOX55" s="12"/>
      <c r="QOY55" s="12"/>
      <c r="QOZ55" s="12"/>
      <c r="QPA55" s="12"/>
      <c r="QPB55" s="12"/>
      <c r="QPC55" s="12"/>
      <c r="QPD55" s="12"/>
      <c r="QPE55" s="12"/>
      <c r="QPF55" s="12"/>
      <c r="QPG55" s="12"/>
      <c r="QPH55" s="12"/>
      <c r="QPI55" s="12"/>
      <c r="QPJ55" s="12"/>
      <c r="QPK55" s="12"/>
      <c r="QPL55" s="12"/>
      <c r="QPM55" s="12"/>
      <c r="QPN55" s="12"/>
      <c r="QPO55" s="12"/>
      <c r="QPP55" s="12"/>
      <c r="QPQ55" s="12"/>
      <c r="QPR55" s="12"/>
      <c r="QPS55" s="12"/>
      <c r="QPT55" s="12"/>
      <c r="QPU55" s="12"/>
      <c r="QPV55" s="12"/>
      <c r="QPW55" s="12"/>
      <c r="QPX55" s="12"/>
      <c r="QPY55" s="12"/>
      <c r="QPZ55" s="12"/>
      <c r="QQA55" s="12"/>
      <c r="QQB55" s="12"/>
      <c r="QQC55" s="12"/>
      <c r="QQD55" s="12"/>
      <c r="QQE55" s="12"/>
      <c r="QQF55" s="12"/>
      <c r="QQG55" s="12"/>
      <c r="QQH55" s="12"/>
      <c r="QQI55" s="12"/>
      <c r="QQJ55" s="12"/>
      <c r="QQK55" s="12"/>
      <c r="QQL55" s="12"/>
      <c r="QQM55" s="12"/>
      <c r="QQN55" s="12"/>
      <c r="QQO55" s="12"/>
      <c r="QQP55" s="12"/>
      <c r="QQQ55" s="12"/>
      <c r="QQR55" s="12"/>
      <c r="QQS55" s="12"/>
      <c r="QQT55" s="12"/>
      <c r="QQU55" s="12"/>
      <c r="QQV55" s="12"/>
      <c r="QQW55" s="12"/>
      <c r="QQX55" s="12"/>
      <c r="QQY55" s="12"/>
      <c r="QQZ55" s="12"/>
      <c r="QRA55" s="12"/>
      <c r="QRB55" s="12"/>
      <c r="QRC55" s="12"/>
      <c r="QRD55" s="12"/>
      <c r="QRE55" s="12"/>
      <c r="QRF55" s="12"/>
      <c r="QRG55" s="12"/>
      <c r="QRH55" s="12"/>
      <c r="QRI55" s="12"/>
      <c r="QRJ55" s="12"/>
      <c r="QRK55" s="12"/>
      <c r="QRL55" s="12"/>
      <c r="QRM55" s="12"/>
      <c r="QRN55" s="12"/>
      <c r="QRO55" s="12"/>
      <c r="QRP55" s="12"/>
      <c r="QRQ55" s="12"/>
      <c r="QRR55" s="12"/>
      <c r="QRS55" s="12"/>
      <c r="QRT55" s="12"/>
      <c r="QRU55" s="12"/>
      <c r="QRV55" s="12"/>
      <c r="QRW55" s="12"/>
      <c r="QRX55" s="12"/>
      <c r="QRY55" s="12"/>
      <c r="QRZ55" s="12"/>
      <c r="QSA55" s="12"/>
      <c r="QSB55" s="12"/>
      <c r="QSC55" s="12"/>
      <c r="QSD55" s="12"/>
      <c r="QSE55" s="12"/>
      <c r="QSF55" s="12"/>
      <c r="QSG55" s="12"/>
      <c r="QSH55" s="12"/>
      <c r="QSI55" s="12"/>
      <c r="QSJ55" s="12"/>
      <c r="QSK55" s="12"/>
      <c r="QSL55" s="12"/>
      <c r="QSM55" s="12"/>
      <c r="QSN55" s="12"/>
      <c r="QSO55" s="12"/>
      <c r="QSP55" s="12"/>
      <c r="QSQ55" s="12"/>
      <c r="QSR55" s="12"/>
      <c r="QSS55" s="12"/>
      <c r="QST55" s="12"/>
      <c r="QSU55" s="12"/>
      <c r="QSV55" s="12"/>
      <c r="QSW55" s="12"/>
      <c r="QSX55" s="12"/>
      <c r="QSY55" s="12"/>
      <c r="QSZ55" s="12"/>
      <c r="QTA55" s="12"/>
      <c r="QTB55" s="12"/>
      <c r="QTC55" s="12"/>
      <c r="QTD55" s="12"/>
      <c r="QTE55" s="12"/>
      <c r="QTF55" s="12"/>
      <c r="QTG55" s="12"/>
      <c r="QTH55" s="12"/>
      <c r="QTI55" s="12"/>
      <c r="QTJ55" s="12"/>
      <c r="QTK55" s="12"/>
      <c r="QTL55" s="12"/>
      <c r="QTM55" s="12"/>
      <c r="QTN55" s="12"/>
      <c r="QTO55" s="12"/>
      <c r="QTP55" s="12"/>
      <c r="QTQ55" s="12"/>
      <c r="QTR55" s="12"/>
      <c r="QTS55" s="12"/>
      <c r="QTT55" s="12"/>
      <c r="QTU55" s="12"/>
      <c r="QTV55" s="12"/>
      <c r="QTW55" s="12"/>
      <c r="QTX55" s="12"/>
      <c r="QTY55" s="12"/>
      <c r="QTZ55" s="12"/>
      <c r="QUA55" s="12"/>
      <c r="QUB55" s="12"/>
      <c r="QUC55" s="12"/>
      <c r="QUD55" s="12"/>
      <c r="QUE55" s="12"/>
      <c r="QUF55" s="12"/>
      <c r="QUG55" s="12"/>
      <c r="QUH55" s="12"/>
      <c r="QUI55" s="12"/>
      <c r="QUJ55" s="12"/>
      <c r="QUK55" s="12"/>
      <c r="QUL55" s="12"/>
      <c r="QUM55" s="12"/>
      <c r="QUN55" s="12"/>
      <c r="QUO55" s="12"/>
      <c r="QUP55" s="12"/>
      <c r="QUQ55" s="12"/>
      <c r="QUR55" s="12"/>
      <c r="QUS55" s="12"/>
      <c r="QUT55" s="12"/>
      <c r="QUU55" s="12"/>
      <c r="QUV55" s="12"/>
      <c r="QUW55" s="12"/>
      <c r="QUX55" s="12"/>
      <c r="QUY55" s="12"/>
      <c r="QUZ55" s="12"/>
      <c r="QVA55" s="12"/>
      <c r="QVB55" s="12"/>
      <c r="QVC55" s="12"/>
      <c r="QVD55" s="12"/>
      <c r="QVE55" s="12"/>
      <c r="QVF55" s="12"/>
      <c r="QVG55" s="12"/>
      <c r="QVH55" s="12"/>
      <c r="QVI55" s="12"/>
      <c r="QVJ55" s="12"/>
      <c r="QVK55" s="12"/>
      <c r="QVL55" s="12"/>
      <c r="QVM55" s="12"/>
      <c r="QVN55" s="12"/>
      <c r="QVO55" s="12"/>
      <c r="QVP55" s="12"/>
      <c r="QVQ55" s="12"/>
      <c r="QVR55" s="12"/>
      <c r="QVS55" s="12"/>
      <c r="QVT55" s="12"/>
      <c r="QVU55" s="12"/>
      <c r="QVV55" s="12"/>
      <c r="QVW55" s="12"/>
      <c r="QVX55" s="12"/>
      <c r="QVY55" s="12"/>
      <c r="QVZ55" s="12"/>
      <c r="QWA55" s="12"/>
      <c r="QWB55" s="12"/>
      <c r="QWC55" s="12"/>
      <c r="QWD55" s="12"/>
      <c r="QWE55" s="12"/>
      <c r="QWF55" s="12"/>
      <c r="QWG55" s="12"/>
      <c r="QWH55" s="12"/>
      <c r="QWI55" s="12"/>
      <c r="QWJ55" s="12"/>
      <c r="QWK55" s="12"/>
      <c r="QWL55" s="12"/>
      <c r="QWM55" s="12"/>
      <c r="QWN55" s="12"/>
      <c r="QWO55" s="12"/>
      <c r="QWP55" s="12"/>
      <c r="QWQ55" s="12"/>
      <c r="QWR55" s="12"/>
      <c r="QWS55" s="12"/>
      <c r="QWT55" s="12"/>
      <c r="QWU55" s="12"/>
      <c r="QWV55" s="12"/>
      <c r="QWW55" s="12"/>
      <c r="QWX55" s="12"/>
      <c r="QWY55" s="12"/>
      <c r="QWZ55" s="12"/>
      <c r="QXA55" s="12"/>
      <c r="QXB55" s="12"/>
      <c r="QXC55" s="12"/>
      <c r="QXD55" s="12"/>
      <c r="QXE55" s="12"/>
      <c r="QXF55" s="12"/>
      <c r="QXG55" s="12"/>
      <c r="QXH55" s="12"/>
      <c r="QXI55" s="12"/>
      <c r="QXJ55" s="12"/>
      <c r="QXK55" s="12"/>
      <c r="QXL55" s="12"/>
      <c r="QXM55" s="12"/>
      <c r="QXN55" s="12"/>
      <c r="QXO55" s="12"/>
      <c r="QXP55" s="12"/>
      <c r="QXQ55" s="12"/>
      <c r="QXR55" s="12"/>
      <c r="QXS55" s="12"/>
      <c r="QXT55" s="12"/>
      <c r="QXU55" s="12"/>
      <c r="QXV55" s="12"/>
      <c r="QXW55" s="12"/>
      <c r="QXX55" s="12"/>
      <c r="QXY55" s="12"/>
      <c r="QXZ55" s="12"/>
      <c r="QYA55" s="12"/>
      <c r="QYB55" s="12"/>
      <c r="QYC55" s="12"/>
      <c r="QYD55" s="12"/>
      <c r="QYE55" s="12"/>
      <c r="QYF55" s="12"/>
      <c r="QYG55" s="12"/>
      <c r="QYH55" s="12"/>
      <c r="QYI55" s="12"/>
      <c r="QYJ55" s="12"/>
      <c r="QYK55" s="12"/>
      <c r="QYL55" s="12"/>
      <c r="QYM55" s="12"/>
      <c r="QYN55" s="12"/>
      <c r="QYO55" s="12"/>
      <c r="QYP55" s="12"/>
      <c r="QYQ55" s="12"/>
      <c r="QYR55" s="12"/>
      <c r="QYS55" s="12"/>
      <c r="QYT55" s="12"/>
      <c r="QYU55" s="12"/>
      <c r="QYV55" s="12"/>
      <c r="QYW55" s="12"/>
      <c r="QYX55" s="12"/>
      <c r="QYY55" s="12"/>
      <c r="QYZ55" s="12"/>
      <c r="QZA55" s="12"/>
      <c r="QZB55" s="12"/>
      <c r="QZC55" s="12"/>
      <c r="QZD55" s="12"/>
      <c r="QZE55" s="12"/>
      <c r="QZF55" s="12"/>
      <c r="QZG55" s="12"/>
      <c r="QZH55" s="12"/>
      <c r="QZI55" s="12"/>
      <c r="QZJ55" s="12"/>
      <c r="QZK55" s="12"/>
      <c r="QZL55" s="12"/>
      <c r="QZM55" s="12"/>
      <c r="QZN55" s="12"/>
      <c r="QZO55" s="12"/>
      <c r="QZP55" s="12"/>
      <c r="QZQ55" s="12"/>
      <c r="QZR55" s="12"/>
      <c r="QZS55" s="12"/>
      <c r="QZT55" s="12"/>
      <c r="QZU55" s="12"/>
      <c r="QZV55" s="12"/>
      <c r="QZW55" s="12"/>
      <c r="QZX55" s="12"/>
      <c r="QZY55" s="12"/>
      <c r="QZZ55" s="12"/>
      <c r="RAA55" s="12"/>
      <c r="RAB55" s="12"/>
      <c r="RAC55" s="12"/>
      <c r="RAD55" s="12"/>
      <c r="RAE55" s="12"/>
      <c r="RAF55" s="12"/>
      <c r="RAG55" s="12"/>
      <c r="RAH55" s="12"/>
      <c r="RAI55" s="12"/>
      <c r="RAJ55" s="12"/>
      <c r="RAK55" s="12"/>
      <c r="RAL55" s="12"/>
      <c r="RAM55" s="12"/>
      <c r="RAN55" s="12"/>
      <c r="RAO55" s="12"/>
      <c r="RAP55" s="12"/>
      <c r="RAQ55" s="12"/>
      <c r="RAR55" s="12"/>
      <c r="RAS55" s="12"/>
      <c r="RAT55" s="12"/>
      <c r="RAU55" s="12"/>
      <c r="RAV55" s="12"/>
      <c r="RAW55" s="12"/>
      <c r="RAX55" s="12"/>
      <c r="RAY55" s="12"/>
      <c r="RAZ55" s="12"/>
      <c r="RBA55" s="12"/>
      <c r="RBB55" s="12"/>
      <c r="RBC55" s="12"/>
      <c r="RBD55" s="12"/>
      <c r="RBE55" s="12"/>
      <c r="RBF55" s="12"/>
      <c r="RBG55" s="12"/>
      <c r="RBH55" s="12"/>
      <c r="RBI55" s="12"/>
      <c r="RBJ55" s="12"/>
      <c r="RBK55" s="12"/>
      <c r="RBL55" s="12"/>
      <c r="RBM55" s="12"/>
      <c r="RBN55" s="12"/>
      <c r="RBO55" s="12"/>
      <c r="RBP55" s="12"/>
      <c r="RBQ55" s="12"/>
      <c r="RBR55" s="12"/>
      <c r="RBS55" s="12"/>
      <c r="RBT55" s="12"/>
      <c r="RBU55" s="12"/>
      <c r="RBV55" s="12"/>
      <c r="RBW55" s="12"/>
      <c r="RBX55" s="12"/>
      <c r="RBY55" s="12"/>
      <c r="RBZ55" s="12"/>
      <c r="RCA55" s="12"/>
      <c r="RCB55" s="12"/>
      <c r="RCC55" s="12"/>
      <c r="RCD55" s="12"/>
      <c r="RCE55" s="12"/>
      <c r="RCF55" s="12"/>
      <c r="RCG55" s="12"/>
      <c r="RCH55" s="12"/>
      <c r="RCI55" s="12"/>
      <c r="RCJ55" s="12"/>
      <c r="RCK55" s="12"/>
      <c r="RCL55" s="12"/>
      <c r="RCM55" s="12"/>
      <c r="RCN55" s="12"/>
      <c r="RCO55" s="12"/>
      <c r="RCP55" s="12"/>
      <c r="RCQ55" s="12"/>
      <c r="RCR55" s="12"/>
      <c r="RCS55" s="12"/>
      <c r="RCT55" s="12"/>
      <c r="RCU55" s="12"/>
      <c r="RCV55" s="12"/>
      <c r="RCW55" s="12"/>
      <c r="RCX55" s="12"/>
      <c r="RCY55" s="12"/>
      <c r="RCZ55" s="12"/>
      <c r="RDA55" s="12"/>
      <c r="RDB55" s="12"/>
      <c r="RDC55" s="12"/>
      <c r="RDD55" s="12"/>
      <c r="RDE55" s="12"/>
      <c r="RDF55" s="12"/>
      <c r="RDG55" s="12"/>
      <c r="RDH55" s="12"/>
      <c r="RDI55" s="12"/>
      <c r="RDJ55" s="12"/>
      <c r="RDK55" s="12"/>
      <c r="RDL55" s="12"/>
      <c r="RDM55" s="12"/>
      <c r="RDN55" s="12"/>
      <c r="RDO55" s="12"/>
      <c r="RDP55" s="12"/>
      <c r="RDQ55" s="12"/>
      <c r="RDR55" s="12"/>
      <c r="RDS55" s="12"/>
      <c r="RDT55" s="12"/>
      <c r="RDU55" s="12"/>
      <c r="RDV55" s="12"/>
      <c r="RDW55" s="12"/>
      <c r="RDX55" s="12"/>
      <c r="RDY55" s="12"/>
      <c r="RDZ55" s="12"/>
      <c r="REA55" s="12"/>
      <c r="REB55" s="12"/>
      <c r="REC55" s="12"/>
      <c r="RED55" s="12"/>
      <c r="REE55" s="12"/>
      <c r="REF55" s="12"/>
      <c r="REG55" s="12"/>
      <c r="REH55" s="12"/>
      <c r="REI55" s="12"/>
      <c r="REJ55" s="12"/>
      <c r="REK55" s="12"/>
      <c r="REL55" s="12"/>
      <c r="REM55" s="12"/>
      <c r="REN55" s="12"/>
      <c r="REO55" s="12"/>
      <c r="REP55" s="12"/>
      <c r="REQ55" s="12"/>
      <c r="RER55" s="12"/>
      <c r="RES55" s="12"/>
      <c r="RET55" s="12"/>
      <c r="REU55" s="12"/>
      <c r="REV55" s="12"/>
      <c r="REW55" s="12"/>
      <c r="REX55" s="12"/>
      <c r="REY55" s="12"/>
      <c r="REZ55" s="12"/>
      <c r="RFA55" s="12"/>
      <c r="RFB55" s="12"/>
      <c r="RFC55" s="12"/>
      <c r="RFD55" s="12"/>
      <c r="RFE55" s="12"/>
      <c r="RFF55" s="12"/>
      <c r="RFG55" s="12"/>
      <c r="RFH55" s="12"/>
      <c r="RFI55" s="12"/>
      <c r="RFJ55" s="12"/>
      <c r="RFK55" s="12"/>
      <c r="RFL55" s="12"/>
      <c r="RFM55" s="12"/>
      <c r="RFN55" s="12"/>
      <c r="RFO55" s="12"/>
      <c r="RFP55" s="12"/>
      <c r="RFQ55" s="12"/>
      <c r="RFR55" s="12"/>
      <c r="RFS55" s="12"/>
      <c r="RFT55" s="12"/>
      <c r="RFU55" s="12"/>
      <c r="RFV55" s="12"/>
      <c r="RFW55" s="12"/>
      <c r="RFX55" s="12"/>
      <c r="RFY55" s="12"/>
      <c r="RFZ55" s="12"/>
      <c r="RGA55" s="12"/>
      <c r="RGB55" s="12"/>
      <c r="RGC55" s="12"/>
      <c r="RGD55" s="12"/>
      <c r="RGE55" s="12"/>
      <c r="RGF55" s="12"/>
      <c r="RGG55" s="12"/>
      <c r="RGH55" s="12"/>
      <c r="RGI55" s="12"/>
      <c r="RGJ55" s="12"/>
      <c r="RGK55" s="12"/>
      <c r="RGL55" s="12"/>
      <c r="RGM55" s="12"/>
      <c r="RGN55" s="12"/>
      <c r="RGO55" s="12"/>
      <c r="RGP55" s="12"/>
      <c r="RGQ55" s="12"/>
      <c r="RGR55" s="12"/>
      <c r="RGS55" s="12"/>
      <c r="RGT55" s="12"/>
      <c r="RGU55" s="12"/>
      <c r="RGV55" s="12"/>
      <c r="RGW55" s="12"/>
      <c r="RGX55" s="12"/>
      <c r="RGY55" s="12"/>
      <c r="RGZ55" s="12"/>
      <c r="RHA55" s="12"/>
      <c r="RHB55" s="12"/>
      <c r="RHC55" s="12"/>
      <c r="RHD55" s="12"/>
      <c r="RHE55" s="12"/>
      <c r="RHF55" s="12"/>
      <c r="RHG55" s="12"/>
      <c r="RHH55" s="12"/>
      <c r="RHI55" s="12"/>
      <c r="RHJ55" s="12"/>
      <c r="RHK55" s="12"/>
      <c r="RHL55" s="12"/>
      <c r="RHM55" s="12"/>
      <c r="RHN55" s="12"/>
      <c r="RHO55" s="12"/>
      <c r="RHP55" s="12"/>
      <c r="RHQ55" s="12"/>
      <c r="RHR55" s="12"/>
      <c r="RHS55" s="12"/>
      <c r="RHT55" s="12"/>
      <c r="RHU55" s="12"/>
      <c r="RHV55" s="12"/>
      <c r="RHW55" s="12"/>
      <c r="RHX55" s="12"/>
      <c r="RHY55" s="12"/>
      <c r="RHZ55" s="12"/>
      <c r="RIA55" s="12"/>
      <c r="RIB55" s="12"/>
      <c r="RIC55" s="12"/>
      <c r="RID55" s="12"/>
      <c r="RIE55" s="12"/>
      <c r="RIF55" s="12"/>
      <c r="RIG55" s="12"/>
      <c r="RIH55" s="12"/>
      <c r="RII55" s="12"/>
      <c r="RIJ55" s="12"/>
      <c r="RIK55" s="12"/>
      <c r="RIL55" s="12"/>
      <c r="RIM55" s="12"/>
      <c r="RIN55" s="12"/>
      <c r="RIO55" s="12"/>
      <c r="RIP55" s="12"/>
      <c r="RIQ55" s="12"/>
      <c r="RIR55" s="12"/>
      <c r="RIS55" s="12"/>
      <c r="RIT55" s="12"/>
      <c r="RIU55" s="12"/>
      <c r="RIV55" s="12"/>
      <c r="RIW55" s="12"/>
      <c r="RIX55" s="12"/>
      <c r="RIY55" s="12"/>
      <c r="RIZ55" s="12"/>
      <c r="RJA55" s="12"/>
      <c r="RJB55" s="12"/>
      <c r="RJC55" s="12"/>
      <c r="RJD55" s="12"/>
      <c r="RJE55" s="12"/>
      <c r="RJF55" s="12"/>
      <c r="RJG55" s="12"/>
      <c r="RJH55" s="12"/>
      <c r="RJI55" s="12"/>
      <c r="RJJ55" s="12"/>
      <c r="RJK55" s="12"/>
      <c r="RJL55" s="12"/>
      <c r="RJM55" s="12"/>
      <c r="RJN55" s="12"/>
      <c r="RJO55" s="12"/>
      <c r="RJP55" s="12"/>
      <c r="RJQ55" s="12"/>
      <c r="RJR55" s="12"/>
      <c r="RJS55" s="12"/>
      <c r="RJT55" s="12"/>
      <c r="RJU55" s="12"/>
      <c r="RJV55" s="12"/>
      <c r="RJW55" s="12"/>
      <c r="RJX55" s="12"/>
      <c r="RJY55" s="12"/>
      <c r="RJZ55" s="12"/>
      <c r="RKA55" s="12"/>
      <c r="RKB55" s="12"/>
      <c r="RKC55" s="12"/>
      <c r="RKD55" s="12"/>
      <c r="RKE55" s="12"/>
      <c r="RKF55" s="12"/>
      <c r="RKG55" s="12"/>
      <c r="RKH55" s="12"/>
      <c r="RKI55" s="12"/>
      <c r="RKJ55" s="12"/>
      <c r="RKK55" s="12"/>
      <c r="RKL55" s="12"/>
      <c r="RKM55" s="12"/>
      <c r="RKN55" s="12"/>
      <c r="RKO55" s="12"/>
      <c r="RKP55" s="12"/>
      <c r="RKQ55" s="12"/>
      <c r="RKR55" s="12"/>
      <c r="RKS55" s="12"/>
      <c r="RKT55" s="12"/>
      <c r="RKU55" s="12"/>
      <c r="RKV55" s="12"/>
      <c r="RKW55" s="12"/>
      <c r="RKX55" s="12"/>
      <c r="RKY55" s="12"/>
      <c r="RKZ55" s="12"/>
      <c r="RLA55" s="12"/>
      <c r="RLB55" s="12"/>
      <c r="RLC55" s="12"/>
      <c r="RLD55" s="12"/>
      <c r="RLE55" s="12"/>
      <c r="RLF55" s="12"/>
      <c r="RLG55" s="12"/>
      <c r="RLH55" s="12"/>
      <c r="RLI55" s="12"/>
      <c r="RLJ55" s="12"/>
      <c r="RLK55" s="12"/>
      <c r="RLL55" s="12"/>
      <c r="RLM55" s="12"/>
      <c r="RLN55" s="12"/>
      <c r="RLO55" s="12"/>
      <c r="RLP55" s="12"/>
      <c r="RLQ55" s="12"/>
      <c r="RLR55" s="12"/>
      <c r="RLS55" s="12"/>
      <c r="RLT55" s="12"/>
      <c r="RLU55" s="12"/>
      <c r="RLV55" s="12"/>
      <c r="RLW55" s="12"/>
      <c r="RLX55" s="12"/>
      <c r="RLY55" s="12"/>
      <c r="RLZ55" s="12"/>
      <c r="RMA55" s="12"/>
      <c r="RMB55" s="12"/>
      <c r="RMC55" s="12"/>
      <c r="RMD55" s="12"/>
      <c r="RME55" s="12"/>
      <c r="RMF55" s="12"/>
      <c r="RMG55" s="12"/>
      <c r="RMH55" s="12"/>
      <c r="RMI55" s="12"/>
      <c r="RMJ55" s="12"/>
      <c r="RMK55" s="12"/>
      <c r="RML55" s="12"/>
      <c r="RMM55" s="12"/>
      <c r="RMN55" s="12"/>
      <c r="RMO55" s="12"/>
      <c r="RMP55" s="12"/>
      <c r="RMQ55" s="12"/>
      <c r="RMR55" s="12"/>
      <c r="RMS55" s="12"/>
      <c r="RMT55" s="12"/>
      <c r="RMU55" s="12"/>
      <c r="RMV55" s="12"/>
      <c r="RMW55" s="12"/>
      <c r="RMX55" s="12"/>
      <c r="RMY55" s="12"/>
      <c r="RMZ55" s="12"/>
      <c r="RNA55" s="12"/>
      <c r="RNB55" s="12"/>
      <c r="RNC55" s="12"/>
      <c r="RND55" s="12"/>
      <c r="RNE55" s="12"/>
      <c r="RNF55" s="12"/>
      <c r="RNG55" s="12"/>
      <c r="RNH55" s="12"/>
      <c r="RNI55" s="12"/>
      <c r="RNJ55" s="12"/>
      <c r="RNK55" s="12"/>
      <c r="RNL55" s="12"/>
      <c r="RNM55" s="12"/>
      <c r="RNN55" s="12"/>
      <c r="RNO55" s="12"/>
      <c r="RNP55" s="12"/>
      <c r="RNQ55" s="12"/>
      <c r="RNR55" s="12"/>
      <c r="RNS55" s="12"/>
      <c r="RNT55" s="12"/>
      <c r="RNU55" s="12"/>
      <c r="RNV55" s="12"/>
      <c r="RNW55" s="12"/>
      <c r="RNX55" s="12"/>
      <c r="RNY55" s="12"/>
      <c r="RNZ55" s="12"/>
      <c r="ROA55" s="12"/>
      <c r="ROB55" s="12"/>
      <c r="ROC55" s="12"/>
      <c r="ROD55" s="12"/>
      <c r="ROE55" s="12"/>
      <c r="ROF55" s="12"/>
      <c r="ROG55" s="12"/>
      <c r="ROH55" s="12"/>
      <c r="ROI55" s="12"/>
      <c r="ROJ55" s="12"/>
      <c r="ROK55" s="12"/>
      <c r="ROL55" s="12"/>
      <c r="ROM55" s="12"/>
      <c r="RON55" s="12"/>
      <c r="ROO55" s="12"/>
      <c r="ROP55" s="12"/>
      <c r="ROQ55" s="12"/>
      <c r="ROR55" s="12"/>
      <c r="ROS55" s="12"/>
      <c r="ROT55" s="12"/>
      <c r="ROU55" s="12"/>
      <c r="ROV55" s="12"/>
      <c r="ROW55" s="12"/>
      <c r="ROX55" s="12"/>
      <c r="ROY55" s="12"/>
      <c r="ROZ55" s="12"/>
      <c r="RPA55" s="12"/>
      <c r="RPB55" s="12"/>
      <c r="RPC55" s="12"/>
      <c r="RPD55" s="12"/>
      <c r="RPE55" s="12"/>
      <c r="RPF55" s="12"/>
      <c r="RPG55" s="12"/>
      <c r="RPH55" s="12"/>
      <c r="RPI55" s="12"/>
      <c r="RPJ55" s="12"/>
      <c r="RPK55" s="12"/>
      <c r="RPL55" s="12"/>
      <c r="RPM55" s="12"/>
      <c r="RPN55" s="12"/>
      <c r="RPO55" s="12"/>
      <c r="RPP55" s="12"/>
      <c r="RPQ55" s="12"/>
      <c r="RPR55" s="12"/>
      <c r="RPS55" s="12"/>
      <c r="RPT55" s="12"/>
      <c r="RPU55" s="12"/>
      <c r="RPV55" s="12"/>
      <c r="RPW55" s="12"/>
      <c r="RPX55" s="12"/>
      <c r="RPY55" s="12"/>
      <c r="RPZ55" s="12"/>
      <c r="RQA55" s="12"/>
      <c r="RQB55" s="12"/>
      <c r="RQC55" s="12"/>
      <c r="RQD55" s="12"/>
      <c r="RQE55" s="12"/>
      <c r="RQF55" s="12"/>
      <c r="RQG55" s="12"/>
      <c r="RQH55" s="12"/>
      <c r="RQI55" s="12"/>
      <c r="RQJ55" s="12"/>
      <c r="RQK55" s="12"/>
      <c r="RQL55" s="12"/>
      <c r="RQM55" s="12"/>
      <c r="RQN55" s="12"/>
      <c r="RQO55" s="12"/>
      <c r="RQP55" s="12"/>
      <c r="RQQ55" s="12"/>
      <c r="RQR55" s="12"/>
      <c r="RQS55" s="12"/>
      <c r="RQT55" s="12"/>
      <c r="RQU55" s="12"/>
      <c r="RQV55" s="12"/>
      <c r="RQW55" s="12"/>
      <c r="RQX55" s="12"/>
      <c r="RQY55" s="12"/>
      <c r="RQZ55" s="12"/>
      <c r="RRA55" s="12"/>
      <c r="RRB55" s="12"/>
      <c r="RRC55" s="12"/>
      <c r="RRD55" s="12"/>
      <c r="RRE55" s="12"/>
      <c r="RRF55" s="12"/>
      <c r="RRG55" s="12"/>
      <c r="RRH55" s="12"/>
      <c r="RRI55" s="12"/>
      <c r="RRJ55" s="12"/>
      <c r="RRK55" s="12"/>
      <c r="RRL55" s="12"/>
      <c r="RRM55" s="12"/>
      <c r="RRN55" s="12"/>
      <c r="RRO55" s="12"/>
      <c r="RRP55" s="12"/>
      <c r="RRQ55" s="12"/>
      <c r="RRR55" s="12"/>
      <c r="RRS55" s="12"/>
      <c r="RRT55" s="12"/>
      <c r="RRU55" s="12"/>
      <c r="RRV55" s="12"/>
      <c r="RRW55" s="12"/>
      <c r="RRX55" s="12"/>
      <c r="RRY55" s="12"/>
      <c r="RRZ55" s="12"/>
      <c r="RSA55" s="12"/>
      <c r="RSB55" s="12"/>
      <c r="RSC55" s="12"/>
      <c r="RSD55" s="12"/>
      <c r="RSE55" s="12"/>
      <c r="RSF55" s="12"/>
      <c r="RSG55" s="12"/>
      <c r="RSH55" s="12"/>
      <c r="RSI55" s="12"/>
      <c r="RSJ55" s="12"/>
      <c r="RSK55" s="12"/>
      <c r="RSL55" s="12"/>
      <c r="RSM55" s="12"/>
      <c r="RSN55" s="12"/>
      <c r="RSO55" s="12"/>
      <c r="RSP55" s="12"/>
      <c r="RSQ55" s="12"/>
      <c r="RSR55" s="12"/>
      <c r="RSS55" s="12"/>
      <c r="RST55" s="12"/>
      <c r="RSU55" s="12"/>
      <c r="RSV55" s="12"/>
      <c r="RSW55" s="12"/>
      <c r="RSX55" s="12"/>
      <c r="RSY55" s="12"/>
      <c r="RSZ55" s="12"/>
      <c r="RTA55" s="12"/>
      <c r="RTB55" s="12"/>
      <c r="RTC55" s="12"/>
      <c r="RTD55" s="12"/>
      <c r="RTE55" s="12"/>
      <c r="RTF55" s="12"/>
      <c r="RTG55" s="12"/>
      <c r="RTH55" s="12"/>
      <c r="RTI55" s="12"/>
      <c r="RTJ55" s="12"/>
      <c r="RTK55" s="12"/>
      <c r="RTL55" s="12"/>
      <c r="RTM55" s="12"/>
      <c r="RTN55" s="12"/>
      <c r="RTO55" s="12"/>
      <c r="RTP55" s="12"/>
      <c r="RTQ55" s="12"/>
      <c r="RTR55" s="12"/>
      <c r="RTS55" s="12"/>
      <c r="RTT55" s="12"/>
      <c r="RTU55" s="12"/>
      <c r="RTV55" s="12"/>
      <c r="RTW55" s="12"/>
      <c r="RTX55" s="12"/>
      <c r="RTY55" s="12"/>
      <c r="RTZ55" s="12"/>
      <c r="RUA55" s="12"/>
      <c r="RUB55" s="12"/>
      <c r="RUC55" s="12"/>
      <c r="RUD55" s="12"/>
      <c r="RUE55" s="12"/>
      <c r="RUF55" s="12"/>
      <c r="RUG55" s="12"/>
      <c r="RUH55" s="12"/>
      <c r="RUI55" s="12"/>
      <c r="RUJ55" s="12"/>
      <c r="RUK55" s="12"/>
      <c r="RUL55" s="12"/>
      <c r="RUM55" s="12"/>
      <c r="RUN55" s="12"/>
      <c r="RUO55" s="12"/>
      <c r="RUP55" s="12"/>
      <c r="RUQ55" s="12"/>
      <c r="RUR55" s="12"/>
      <c r="RUS55" s="12"/>
      <c r="RUT55" s="12"/>
      <c r="RUU55" s="12"/>
      <c r="RUV55" s="12"/>
      <c r="RUW55" s="12"/>
      <c r="RUX55" s="12"/>
      <c r="RUY55" s="12"/>
      <c r="RUZ55" s="12"/>
      <c r="RVA55" s="12"/>
      <c r="RVB55" s="12"/>
      <c r="RVC55" s="12"/>
      <c r="RVD55" s="12"/>
      <c r="RVE55" s="12"/>
      <c r="RVF55" s="12"/>
      <c r="RVG55" s="12"/>
      <c r="RVH55" s="12"/>
      <c r="RVI55" s="12"/>
      <c r="RVJ55" s="12"/>
      <c r="RVK55" s="12"/>
      <c r="RVL55" s="12"/>
      <c r="RVM55" s="12"/>
      <c r="RVN55" s="12"/>
      <c r="RVO55" s="12"/>
      <c r="RVP55" s="12"/>
      <c r="RVQ55" s="12"/>
      <c r="RVR55" s="12"/>
      <c r="RVS55" s="12"/>
      <c r="RVT55" s="12"/>
      <c r="RVU55" s="12"/>
      <c r="RVV55" s="12"/>
      <c r="RVW55" s="12"/>
      <c r="RVX55" s="12"/>
      <c r="RVY55" s="12"/>
      <c r="RVZ55" s="12"/>
      <c r="RWA55" s="12"/>
      <c r="RWB55" s="12"/>
      <c r="RWC55" s="12"/>
      <c r="RWD55" s="12"/>
      <c r="RWE55" s="12"/>
      <c r="RWF55" s="12"/>
      <c r="RWG55" s="12"/>
      <c r="RWH55" s="12"/>
      <c r="RWI55" s="12"/>
      <c r="RWJ55" s="12"/>
      <c r="RWK55" s="12"/>
      <c r="RWL55" s="12"/>
      <c r="RWM55" s="12"/>
      <c r="RWN55" s="12"/>
      <c r="RWO55" s="12"/>
      <c r="RWP55" s="12"/>
      <c r="RWQ55" s="12"/>
      <c r="RWR55" s="12"/>
      <c r="RWS55" s="12"/>
      <c r="RWT55" s="12"/>
      <c r="RWU55" s="12"/>
      <c r="RWV55" s="12"/>
      <c r="RWW55" s="12"/>
      <c r="RWX55" s="12"/>
      <c r="RWY55" s="12"/>
      <c r="RWZ55" s="12"/>
      <c r="RXA55" s="12"/>
      <c r="RXB55" s="12"/>
      <c r="RXC55" s="12"/>
      <c r="RXD55" s="12"/>
      <c r="RXE55" s="12"/>
      <c r="RXF55" s="12"/>
      <c r="RXG55" s="12"/>
      <c r="RXH55" s="12"/>
      <c r="RXI55" s="12"/>
      <c r="RXJ55" s="12"/>
      <c r="RXK55" s="12"/>
      <c r="RXL55" s="12"/>
      <c r="RXM55" s="12"/>
      <c r="RXN55" s="12"/>
      <c r="RXO55" s="12"/>
      <c r="RXP55" s="12"/>
      <c r="RXQ55" s="12"/>
      <c r="RXR55" s="12"/>
      <c r="RXS55" s="12"/>
      <c r="RXT55" s="12"/>
      <c r="RXU55" s="12"/>
      <c r="RXV55" s="12"/>
      <c r="RXW55" s="12"/>
      <c r="RXX55" s="12"/>
      <c r="RXY55" s="12"/>
      <c r="RXZ55" s="12"/>
      <c r="RYA55" s="12"/>
      <c r="RYB55" s="12"/>
      <c r="RYC55" s="12"/>
      <c r="RYD55" s="12"/>
      <c r="RYE55" s="12"/>
      <c r="RYF55" s="12"/>
      <c r="RYG55" s="12"/>
      <c r="RYH55" s="12"/>
      <c r="RYI55" s="12"/>
      <c r="RYJ55" s="12"/>
      <c r="RYK55" s="12"/>
      <c r="RYL55" s="12"/>
      <c r="RYM55" s="12"/>
      <c r="RYN55" s="12"/>
      <c r="RYO55" s="12"/>
      <c r="RYP55" s="12"/>
      <c r="RYQ55" s="12"/>
      <c r="RYR55" s="12"/>
      <c r="RYS55" s="12"/>
      <c r="RYT55" s="12"/>
      <c r="RYU55" s="12"/>
      <c r="RYV55" s="12"/>
      <c r="RYW55" s="12"/>
      <c r="RYX55" s="12"/>
      <c r="RYY55" s="12"/>
      <c r="RYZ55" s="12"/>
      <c r="RZA55" s="12"/>
      <c r="RZB55" s="12"/>
      <c r="RZC55" s="12"/>
      <c r="RZD55" s="12"/>
      <c r="RZE55" s="12"/>
      <c r="RZF55" s="12"/>
      <c r="RZG55" s="12"/>
      <c r="RZH55" s="12"/>
      <c r="RZI55" s="12"/>
      <c r="RZJ55" s="12"/>
      <c r="RZK55" s="12"/>
      <c r="RZL55" s="12"/>
      <c r="RZM55" s="12"/>
      <c r="RZN55" s="12"/>
      <c r="RZO55" s="12"/>
      <c r="RZP55" s="12"/>
      <c r="RZQ55" s="12"/>
      <c r="RZR55" s="12"/>
      <c r="RZS55" s="12"/>
      <c r="RZT55" s="12"/>
      <c r="RZU55" s="12"/>
      <c r="RZV55" s="12"/>
      <c r="RZW55" s="12"/>
      <c r="RZX55" s="12"/>
      <c r="RZY55" s="12"/>
      <c r="RZZ55" s="12"/>
      <c r="SAA55" s="12"/>
      <c r="SAB55" s="12"/>
      <c r="SAC55" s="12"/>
      <c r="SAD55" s="12"/>
      <c r="SAE55" s="12"/>
      <c r="SAF55" s="12"/>
      <c r="SAG55" s="12"/>
      <c r="SAH55" s="12"/>
      <c r="SAI55" s="12"/>
      <c r="SAJ55" s="12"/>
      <c r="SAK55" s="12"/>
      <c r="SAL55" s="12"/>
      <c r="SAM55" s="12"/>
      <c r="SAN55" s="12"/>
      <c r="SAO55" s="12"/>
      <c r="SAP55" s="12"/>
      <c r="SAQ55" s="12"/>
      <c r="SAR55" s="12"/>
      <c r="SAS55" s="12"/>
      <c r="SAT55" s="12"/>
      <c r="SAU55" s="12"/>
      <c r="SAV55" s="12"/>
      <c r="SAW55" s="12"/>
      <c r="SAX55" s="12"/>
      <c r="SAY55" s="12"/>
      <c r="SAZ55" s="12"/>
      <c r="SBA55" s="12"/>
      <c r="SBB55" s="12"/>
      <c r="SBC55" s="12"/>
      <c r="SBD55" s="12"/>
      <c r="SBE55" s="12"/>
      <c r="SBF55" s="12"/>
      <c r="SBG55" s="12"/>
      <c r="SBH55" s="12"/>
      <c r="SBI55" s="12"/>
      <c r="SBJ55" s="12"/>
      <c r="SBK55" s="12"/>
      <c r="SBL55" s="12"/>
      <c r="SBM55" s="12"/>
      <c r="SBN55" s="12"/>
      <c r="SBO55" s="12"/>
      <c r="SBP55" s="12"/>
      <c r="SBQ55" s="12"/>
      <c r="SBR55" s="12"/>
      <c r="SBS55" s="12"/>
      <c r="SBT55" s="12"/>
      <c r="SBU55" s="12"/>
      <c r="SBV55" s="12"/>
      <c r="SBW55" s="12"/>
      <c r="SBX55" s="12"/>
      <c r="SBY55" s="12"/>
      <c r="SBZ55" s="12"/>
      <c r="SCA55" s="12"/>
      <c r="SCB55" s="12"/>
      <c r="SCC55" s="12"/>
      <c r="SCD55" s="12"/>
      <c r="SCE55" s="12"/>
      <c r="SCF55" s="12"/>
      <c r="SCG55" s="12"/>
      <c r="SCH55" s="12"/>
      <c r="SCI55" s="12"/>
      <c r="SCJ55" s="12"/>
      <c r="SCK55" s="12"/>
      <c r="SCL55" s="12"/>
      <c r="SCM55" s="12"/>
      <c r="SCN55" s="12"/>
      <c r="SCO55" s="12"/>
      <c r="SCP55" s="12"/>
      <c r="SCQ55" s="12"/>
      <c r="SCR55" s="12"/>
      <c r="SCS55" s="12"/>
      <c r="SCT55" s="12"/>
      <c r="SCU55" s="12"/>
      <c r="SCV55" s="12"/>
      <c r="SCW55" s="12"/>
      <c r="SCX55" s="12"/>
      <c r="SCY55" s="12"/>
      <c r="SCZ55" s="12"/>
      <c r="SDA55" s="12"/>
      <c r="SDB55" s="12"/>
      <c r="SDC55" s="12"/>
      <c r="SDD55" s="12"/>
      <c r="SDE55" s="12"/>
      <c r="SDF55" s="12"/>
      <c r="SDG55" s="12"/>
      <c r="SDH55" s="12"/>
      <c r="SDI55" s="12"/>
      <c r="SDJ55" s="12"/>
      <c r="SDK55" s="12"/>
      <c r="SDL55" s="12"/>
      <c r="SDM55" s="12"/>
      <c r="SDN55" s="12"/>
      <c r="SDO55" s="12"/>
      <c r="SDP55" s="12"/>
      <c r="SDQ55" s="12"/>
      <c r="SDR55" s="12"/>
      <c r="SDS55" s="12"/>
      <c r="SDT55" s="12"/>
      <c r="SDU55" s="12"/>
      <c r="SDV55" s="12"/>
      <c r="SDW55" s="12"/>
      <c r="SDX55" s="12"/>
      <c r="SDY55" s="12"/>
      <c r="SDZ55" s="12"/>
      <c r="SEA55" s="12"/>
      <c r="SEB55" s="12"/>
      <c r="SEC55" s="12"/>
      <c r="SED55" s="12"/>
      <c r="SEE55" s="12"/>
      <c r="SEF55" s="12"/>
      <c r="SEG55" s="12"/>
      <c r="SEH55" s="12"/>
      <c r="SEI55" s="12"/>
      <c r="SEJ55" s="12"/>
      <c r="SEK55" s="12"/>
      <c r="SEL55" s="12"/>
      <c r="SEM55" s="12"/>
      <c r="SEN55" s="12"/>
      <c r="SEO55" s="12"/>
      <c r="SEP55" s="12"/>
      <c r="SEQ55" s="12"/>
      <c r="SER55" s="12"/>
      <c r="SES55" s="12"/>
      <c r="SET55" s="12"/>
      <c r="SEU55" s="12"/>
      <c r="SEV55" s="12"/>
      <c r="SEW55" s="12"/>
      <c r="SEX55" s="12"/>
      <c r="SEY55" s="12"/>
      <c r="SEZ55" s="12"/>
      <c r="SFA55" s="12"/>
      <c r="SFB55" s="12"/>
      <c r="SFC55" s="12"/>
      <c r="SFD55" s="12"/>
      <c r="SFE55" s="12"/>
      <c r="SFF55" s="12"/>
      <c r="SFG55" s="12"/>
      <c r="SFH55" s="12"/>
      <c r="SFI55" s="12"/>
      <c r="SFJ55" s="12"/>
      <c r="SFK55" s="12"/>
      <c r="SFL55" s="12"/>
      <c r="SFM55" s="12"/>
      <c r="SFN55" s="12"/>
      <c r="SFO55" s="12"/>
      <c r="SFP55" s="12"/>
      <c r="SFQ55" s="12"/>
      <c r="SFR55" s="12"/>
      <c r="SFS55" s="12"/>
      <c r="SFT55" s="12"/>
      <c r="SFU55" s="12"/>
      <c r="SFV55" s="12"/>
      <c r="SFW55" s="12"/>
      <c r="SFX55" s="12"/>
      <c r="SFY55" s="12"/>
      <c r="SFZ55" s="12"/>
      <c r="SGA55" s="12"/>
      <c r="SGB55" s="12"/>
      <c r="SGC55" s="12"/>
      <c r="SGD55" s="12"/>
      <c r="SGE55" s="12"/>
      <c r="SGF55" s="12"/>
      <c r="SGG55" s="12"/>
      <c r="SGH55" s="12"/>
      <c r="SGI55" s="12"/>
      <c r="SGJ55" s="12"/>
      <c r="SGK55" s="12"/>
      <c r="SGL55" s="12"/>
      <c r="SGM55" s="12"/>
      <c r="SGN55" s="12"/>
      <c r="SGO55" s="12"/>
      <c r="SGP55" s="12"/>
      <c r="SGQ55" s="12"/>
      <c r="SGR55" s="12"/>
      <c r="SGS55" s="12"/>
      <c r="SGT55" s="12"/>
      <c r="SGU55" s="12"/>
      <c r="SGV55" s="12"/>
      <c r="SGW55" s="12"/>
      <c r="SGX55" s="12"/>
      <c r="SGY55" s="12"/>
      <c r="SGZ55" s="12"/>
      <c r="SHA55" s="12"/>
      <c r="SHB55" s="12"/>
      <c r="SHC55" s="12"/>
      <c r="SHD55" s="12"/>
      <c r="SHE55" s="12"/>
      <c r="SHF55" s="12"/>
      <c r="SHG55" s="12"/>
      <c r="SHH55" s="12"/>
      <c r="SHI55" s="12"/>
      <c r="SHJ55" s="12"/>
      <c r="SHK55" s="12"/>
      <c r="SHL55" s="12"/>
      <c r="SHM55" s="12"/>
      <c r="SHN55" s="12"/>
      <c r="SHO55" s="12"/>
      <c r="SHP55" s="12"/>
      <c r="SHQ55" s="12"/>
      <c r="SHR55" s="12"/>
      <c r="SHS55" s="12"/>
      <c r="SHT55" s="12"/>
      <c r="SHU55" s="12"/>
      <c r="SHV55" s="12"/>
      <c r="SHW55" s="12"/>
      <c r="SHX55" s="12"/>
      <c r="SHY55" s="12"/>
      <c r="SHZ55" s="12"/>
      <c r="SIA55" s="12"/>
      <c r="SIB55" s="12"/>
      <c r="SIC55" s="12"/>
      <c r="SID55" s="12"/>
      <c r="SIE55" s="12"/>
      <c r="SIF55" s="12"/>
      <c r="SIG55" s="12"/>
      <c r="SIH55" s="12"/>
      <c r="SII55" s="12"/>
      <c r="SIJ55" s="12"/>
      <c r="SIK55" s="12"/>
      <c r="SIL55" s="12"/>
      <c r="SIM55" s="12"/>
      <c r="SIN55" s="12"/>
      <c r="SIO55" s="12"/>
      <c r="SIP55" s="12"/>
      <c r="SIQ55" s="12"/>
      <c r="SIR55" s="12"/>
      <c r="SIS55" s="12"/>
      <c r="SIT55" s="12"/>
      <c r="SIU55" s="12"/>
      <c r="SIV55" s="12"/>
      <c r="SIW55" s="12"/>
      <c r="SIX55" s="12"/>
      <c r="SIY55" s="12"/>
      <c r="SIZ55" s="12"/>
      <c r="SJA55" s="12"/>
      <c r="SJB55" s="12"/>
      <c r="SJC55" s="12"/>
      <c r="SJD55" s="12"/>
      <c r="SJE55" s="12"/>
      <c r="SJF55" s="12"/>
      <c r="SJG55" s="12"/>
      <c r="SJH55" s="12"/>
      <c r="SJI55" s="12"/>
      <c r="SJJ55" s="12"/>
      <c r="SJK55" s="12"/>
      <c r="SJL55" s="12"/>
      <c r="SJM55" s="12"/>
      <c r="SJN55" s="12"/>
      <c r="SJO55" s="12"/>
      <c r="SJP55" s="12"/>
      <c r="SJQ55" s="12"/>
      <c r="SJR55" s="12"/>
      <c r="SJS55" s="12"/>
      <c r="SJT55" s="12"/>
      <c r="SJU55" s="12"/>
      <c r="SJV55" s="12"/>
      <c r="SJW55" s="12"/>
      <c r="SJX55" s="12"/>
      <c r="SJY55" s="12"/>
      <c r="SJZ55" s="12"/>
      <c r="SKA55" s="12"/>
      <c r="SKB55" s="12"/>
      <c r="SKC55" s="12"/>
      <c r="SKD55" s="12"/>
      <c r="SKE55" s="12"/>
      <c r="SKF55" s="12"/>
      <c r="SKG55" s="12"/>
      <c r="SKH55" s="12"/>
      <c r="SKI55" s="12"/>
      <c r="SKJ55" s="12"/>
      <c r="SKK55" s="12"/>
      <c r="SKL55" s="12"/>
      <c r="SKM55" s="12"/>
      <c r="SKN55" s="12"/>
      <c r="SKO55" s="12"/>
      <c r="SKP55" s="12"/>
      <c r="SKQ55" s="12"/>
      <c r="SKR55" s="12"/>
      <c r="SKS55" s="12"/>
      <c r="SKT55" s="12"/>
      <c r="SKU55" s="12"/>
      <c r="SKV55" s="12"/>
      <c r="SKW55" s="12"/>
      <c r="SKX55" s="12"/>
      <c r="SKY55" s="12"/>
      <c r="SKZ55" s="12"/>
      <c r="SLA55" s="12"/>
      <c r="SLB55" s="12"/>
      <c r="SLC55" s="12"/>
      <c r="SLD55" s="12"/>
      <c r="SLE55" s="12"/>
      <c r="SLF55" s="12"/>
      <c r="SLG55" s="12"/>
      <c r="SLH55" s="12"/>
      <c r="SLI55" s="12"/>
      <c r="SLJ55" s="12"/>
      <c r="SLK55" s="12"/>
      <c r="SLL55" s="12"/>
      <c r="SLM55" s="12"/>
      <c r="SLN55" s="12"/>
      <c r="SLO55" s="12"/>
      <c r="SLP55" s="12"/>
      <c r="SLQ55" s="12"/>
      <c r="SLR55" s="12"/>
      <c r="SLS55" s="12"/>
      <c r="SLT55" s="12"/>
      <c r="SLU55" s="12"/>
      <c r="SLV55" s="12"/>
      <c r="SLW55" s="12"/>
      <c r="SLX55" s="12"/>
      <c r="SLY55" s="12"/>
      <c r="SLZ55" s="12"/>
      <c r="SMA55" s="12"/>
      <c r="SMB55" s="12"/>
      <c r="SMC55" s="12"/>
      <c r="SMD55" s="12"/>
      <c r="SME55" s="12"/>
      <c r="SMF55" s="12"/>
      <c r="SMG55" s="12"/>
      <c r="SMH55" s="12"/>
      <c r="SMI55" s="12"/>
      <c r="SMJ55" s="12"/>
      <c r="SMK55" s="12"/>
      <c r="SML55" s="12"/>
      <c r="SMM55" s="12"/>
      <c r="SMN55" s="12"/>
      <c r="SMO55" s="12"/>
      <c r="SMP55" s="12"/>
      <c r="SMQ55" s="12"/>
      <c r="SMR55" s="12"/>
      <c r="SMS55" s="12"/>
      <c r="SMT55" s="12"/>
      <c r="SMU55" s="12"/>
      <c r="SMV55" s="12"/>
      <c r="SMW55" s="12"/>
      <c r="SMX55" s="12"/>
      <c r="SMY55" s="12"/>
      <c r="SMZ55" s="12"/>
      <c r="SNA55" s="12"/>
      <c r="SNB55" s="12"/>
      <c r="SNC55" s="12"/>
      <c r="SND55" s="12"/>
      <c r="SNE55" s="12"/>
      <c r="SNF55" s="12"/>
      <c r="SNG55" s="12"/>
      <c r="SNH55" s="12"/>
      <c r="SNI55" s="12"/>
      <c r="SNJ55" s="12"/>
      <c r="SNK55" s="12"/>
      <c r="SNL55" s="12"/>
      <c r="SNM55" s="12"/>
      <c r="SNN55" s="12"/>
      <c r="SNO55" s="12"/>
      <c r="SNP55" s="12"/>
      <c r="SNQ55" s="12"/>
      <c r="SNR55" s="12"/>
      <c r="SNS55" s="12"/>
      <c r="SNT55" s="12"/>
      <c r="SNU55" s="12"/>
      <c r="SNV55" s="12"/>
      <c r="SNW55" s="12"/>
      <c r="SNX55" s="12"/>
      <c r="SNY55" s="12"/>
      <c r="SNZ55" s="12"/>
      <c r="SOA55" s="12"/>
      <c r="SOB55" s="12"/>
      <c r="SOC55" s="12"/>
      <c r="SOD55" s="12"/>
      <c r="SOE55" s="12"/>
      <c r="SOF55" s="12"/>
      <c r="SOG55" s="12"/>
      <c r="SOH55" s="12"/>
      <c r="SOI55" s="12"/>
      <c r="SOJ55" s="12"/>
      <c r="SOK55" s="12"/>
      <c r="SOL55" s="12"/>
      <c r="SOM55" s="12"/>
      <c r="SON55" s="12"/>
      <c r="SOO55" s="12"/>
      <c r="SOP55" s="12"/>
      <c r="SOQ55" s="12"/>
      <c r="SOR55" s="12"/>
      <c r="SOS55" s="12"/>
      <c r="SOT55" s="12"/>
      <c r="SOU55" s="12"/>
      <c r="SOV55" s="12"/>
      <c r="SOW55" s="12"/>
      <c r="SOX55" s="12"/>
      <c r="SOY55" s="12"/>
      <c r="SOZ55" s="12"/>
      <c r="SPA55" s="12"/>
      <c r="SPB55" s="12"/>
      <c r="SPC55" s="12"/>
      <c r="SPD55" s="12"/>
      <c r="SPE55" s="12"/>
      <c r="SPF55" s="12"/>
      <c r="SPG55" s="12"/>
      <c r="SPH55" s="12"/>
      <c r="SPI55" s="12"/>
      <c r="SPJ55" s="12"/>
      <c r="SPK55" s="12"/>
      <c r="SPL55" s="12"/>
      <c r="SPM55" s="12"/>
      <c r="SPN55" s="12"/>
      <c r="SPO55" s="12"/>
      <c r="SPP55" s="12"/>
      <c r="SPQ55" s="12"/>
      <c r="SPR55" s="12"/>
      <c r="SPS55" s="12"/>
      <c r="SPT55" s="12"/>
      <c r="SPU55" s="12"/>
      <c r="SPV55" s="12"/>
      <c r="SPW55" s="12"/>
      <c r="SPX55" s="12"/>
      <c r="SPY55" s="12"/>
      <c r="SPZ55" s="12"/>
      <c r="SQA55" s="12"/>
      <c r="SQB55" s="12"/>
      <c r="SQC55" s="12"/>
      <c r="SQD55" s="12"/>
      <c r="SQE55" s="12"/>
      <c r="SQF55" s="12"/>
      <c r="SQG55" s="12"/>
      <c r="SQH55" s="12"/>
      <c r="SQI55" s="12"/>
      <c r="SQJ55" s="12"/>
      <c r="SQK55" s="12"/>
      <c r="SQL55" s="12"/>
      <c r="SQM55" s="12"/>
      <c r="SQN55" s="12"/>
      <c r="SQO55" s="12"/>
      <c r="SQP55" s="12"/>
      <c r="SQQ55" s="12"/>
      <c r="SQR55" s="12"/>
      <c r="SQS55" s="12"/>
      <c r="SQT55" s="12"/>
      <c r="SQU55" s="12"/>
      <c r="SQV55" s="12"/>
      <c r="SQW55" s="12"/>
      <c r="SQX55" s="12"/>
      <c r="SQY55" s="12"/>
      <c r="SQZ55" s="12"/>
      <c r="SRA55" s="12"/>
      <c r="SRB55" s="12"/>
      <c r="SRC55" s="12"/>
      <c r="SRD55" s="12"/>
      <c r="SRE55" s="12"/>
      <c r="SRF55" s="12"/>
      <c r="SRG55" s="12"/>
      <c r="SRH55" s="12"/>
      <c r="SRI55" s="12"/>
      <c r="SRJ55" s="12"/>
      <c r="SRK55" s="12"/>
      <c r="SRL55" s="12"/>
      <c r="SRM55" s="12"/>
      <c r="SRN55" s="12"/>
      <c r="SRO55" s="12"/>
      <c r="SRP55" s="12"/>
      <c r="SRQ55" s="12"/>
      <c r="SRR55" s="12"/>
      <c r="SRS55" s="12"/>
      <c r="SRT55" s="12"/>
      <c r="SRU55" s="12"/>
      <c r="SRV55" s="12"/>
      <c r="SRW55" s="12"/>
      <c r="SRX55" s="12"/>
      <c r="SRY55" s="12"/>
      <c r="SRZ55" s="12"/>
      <c r="SSA55" s="12"/>
      <c r="SSB55" s="12"/>
      <c r="SSC55" s="12"/>
      <c r="SSD55" s="12"/>
      <c r="SSE55" s="12"/>
      <c r="SSF55" s="12"/>
      <c r="SSG55" s="12"/>
      <c r="SSH55" s="12"/>
      <c r="SSI55" s="12"/>
      <c r="SSJ55" s="12"/>
      <c r="SSK55" s="12"/>
      <c r="SSL55" s="12"/>
      <c r="SSM55" s="12"/>
      <c r="SSN55" s="12"/>
      <c r="SSO55" s="12"/>
      <c r="SSP55" s="12"/>
      <c r="SSQ55" s="12"/>
      <c r="SSR55" s="12"/>
      <c r="SSS55" s="12"/>
      <c r="SST55" s="12"/>
      <c r="SSU55" s="12"/>
      <c r="SSV55" s="12"/>
      <c r="SSW55" s="12"/>
      <c r="SSX55" s="12"/>
      <c r="SSY55" s="12"/>
      <c r="SSZ55" s="12"/>
      <c r="STA55" s="12"/>
      <c r="STB55" s="12"/>
      <c r="STC55" s="12"/>
      <c r="STD55" s="12"/>
      <c r="STE55" s="12"/>
      <c r="STF55" s="12"/>
      <c r="STG55" s="12"/>
      <c r="STH55" s="12"/>
      <c r="STI55" s="12"/>
      <c r="STJ55" s="12"/>
      <c r="STK55" s="12"/>
      <c r="STL55" s="12"/>
      <c r="STM55" s="12"/>
      <c r="STN55" s="12"/>
      <c r="STO55" s="12"/>
      <c r="STP55" s="12"/>
      <c r="STQ55" s="12"/>
      <c r="STR55" s="12"/>
      <c r="STS55" s="12"/>
      <c r="STT55" s="12"/>
      <c r="STU55" s="12"/>
      <c r="STV55" s="12"/>
      <c r="STW55" s="12"/>
      <c r="STX55" s="12"/>
      <c r="STY55" s="12"/>
      <c r="STZ55" s="12"/>
      <c r="SUA55" s="12"/>
      <c r="SUB55" s="12"/>
      <c r="SUC55" s="12"/>
      <c r="SUD55" s="12"/>
      <c r="SUE55" s="12"/>
      <c r="SUF55" s="12"/>
      <c r="SUG55" s="12"/>
      <c r="SUH55" s="12"/>
      <c r="SUI55" s="12"/>
      <c r="SUJ55" s="12"/>
      <c r="SUK55" s="12"/>
      <c r="SUL55" s="12"/>
      <c r="SUM55" s="12"/>
      <c r="SUN55" s="12"/>
      <c r="SUO55" s="12"/>
      <c r="SUP55" s="12"/>
      <c r="SUQ55" s="12"/>
      <c r="SUR55" s="12"/>
      <c r="SUS55" s="12"/>
      <c r="SUT55" s="12"/>
      <c r="SUU55" s="12"/>
      <c r="SUV55" s="12"/>
      <c r="SUW55" s="12"/>
      <c r="SUX55" s="12"/>
      <c r="SUY55" s="12"/>
      <c r="SUZ55" s="12"/>
      <c r="SVA55" s="12"/>
      <c r="SVB55" s="12"/>
      <c r="SVC55" s="12"/>
      <c r="SVD55" s="12"/>
      <c r="SVE55" s="12"/>
      <c r="SVF55" s="12"/>
      <c r="SVG55" s="12"/>
      <c r="SVH55" s="12"/>
      <c r="SVI55" s="12"/>
      <c r="SVJ55" s="12"/>
      <c r="SVK55" s="12"/>
      <c r="SVL55" s="12"/>
      <c r="SVM55" s="12"/>
      <c r="SVN55" s="12"/>
      <c r="SVO55" s="12"/>
      <c r="SVP55" s="12"/>
      <c r="SVQ55" s="12"/>
      <c r="SVR55" s="12"/>
      <c r="SVS55" s="12"/>
      <c r="SVT55" s="12"/>
      <c r="SVU55" s="12"/>
      <c r="SVV55" s="12"/>
      <c r="SVW55" s="12"/>
      <c r="SVX55" s="12"/>
      <c r="SVY55" s="12"/>
      <c r="SVZ55" s="12"/>
      <c r="SWA55" s="12"/>
      <c r="SWB55" s="12"/>
      <c r="SWC55" s="12"/>
      <c r="SWD55" s="12"/>
      <c r="SWE55" s="12"/>
      <c r="SWF55" s="12"/>
      <c r="SWG55" s="12"/>
      <c r="SWH55" s="12"/>
      <c r="SWI55" s="12"/>
      <c r="SWJ55" s="12"/>
      <c r="SWK55" s="12"/>
      <c r="SWL55" s="12"/>
      <c r="SWM55" s="12"/>
      <c r="SWN55" s="12"/>
      <c r="SWO55" s="12"/>
      <c r="SWP55" s="12"/>
      <c r="SWQ55" s="12"/>
      <c r="SWR55" s="12"/>
      <c r="SWS55" s="12"/>
      <c r="SWT55" s="12"/>
      <c r="SWU55" s="12"/>
      <c r="SWV55" s="12"/>
      <c r="SWW55" s="12"/>
      <c r="SWX55" s="12"/>
      <c r="SWY55" s="12"/>
      <c r="SWZ55" s="12"/>
      <c r="SXA55" s="12"/>
      <c r="SXB55" s="12"/>
      <c r="SXC55" s="12"/>
      <c r="SXD55" s="12"/>
      <c r="SXE55" s="12"/>
      <c r="SXF55" s="12"/>
      <c r="SXG55" s="12"/>
      <c r="SXH55" s="12"/>
      <c r="SXI55" s="12"/>
      <c r="SXJ55" s="12"/>
      <c r="SXK55" s="12"/>
      <c r="SXL55" s="12"/>
      <c r="SXM55" s="12"/>
      <c r="SXN55" s="12"/>
      <c r="SXO55" s="12"/>
      <c r="SXP55" s="12"/>
      <c r="SXQ55" s="12"/>
      <c r="SXR55" s="12"/>
      <c r="SXS55" s="12"/>
      <c r="SXT55" s="12"/>
      <c r="SXU55" s="12"/>
      <c r="SXV55" s="12"/>
      <c r="SXW55" s="12"/>
      <c r="SXX55" s="12"/>
      <c r="SXY55" s="12"/>
      <c r="SXZ55" s="12"/>
      <c r="SYA55" s="12"/>
      <c r="SYB55" s="12"/>
      <c r="SYC55" s="12"/>
      <c r="SYD55" s="12"/>
      <c r="SYE55" s="12"/>
      <c r="SYF55" s="12"/>
      <c r="SYG55" s="12"/>
      <c r="SYH55" s="12"/>
      <c r="SYI55" s="12"/>
      <c r="SYJ55" s="12"/>
      <c r="SYK55" s="12"/>
      <c r="SYL55" s="12"/>
      <c r="SYM55" s="12"/>
      <c r="SYN55" s="12"/>
      <c r="SYO55" s="12"/>
      <c r="SYP55" s="12"/>
      <c r="SYQ55" s="12"/>
      <c r="SYR55" s="12"/>
      <c r="SYS55" s="12"/>
      <c r="SYT55" s="12"/>
      <c r="SYU55" s="12"/>
      <c r="SYV55" s="12"/>
      <c r="SYW55" s="12"/>
      <c r="SYX55" s="12"/>
      <c r="SYY55" s="12"/>
      <c r="SYZ55" s="12"/>
      <c r="SZA55" s="12"/>
      <c r="SZB55" s="12"/>
      <c r="SZC55" s="12"/>
      <c r="SZD55" s="12"/>
      <c r="SZE55" s="12"/>
      <c r="SZF55" s="12"/>
      <c r="SZG55" s="12"/>
      <c r="SZH55" s="12"/>
      <c r="SZI55" s="12"/>
      <c r="SZJ55" s="12"/>
      <c r="SZK55" s="12"/>
      <c r="SZL55" s="12"/>
      <c r="SZM55" s="12"/>
      <c r="SZN55" s="12"/>
      <c r="SZO55" s="12"/>
      <c r="SZP55" s="12"/>
      <c r="SZQ55" s="12"/>
      <c r="SZR55" s="12"/>
      <c r="SZS55" s="12"/>
      <c r="SZT55" s="12"/>
      <c r="SZU55" s="12"/>
      <c r="SZV55" s="12"/>
      <c r="SZW55" s="12"/>
      <c r="SZX55" s="12"/>
      <c r="SZY55" s="12"/>
      <c r="SZZ55" s="12"/>
      <c r="TAA55" s="12"/>
      <c r="TAB55" s="12"/>
      <c r="TAC55" s="12"/>
      <c r="TAD55" s="12"/>
      <c r="TAE55" s="12"/>
      <c r="TAF55" s="12"/>
      <c r="TAG55" s="12"/>
      <c r="TAH55" s="12"/>
      <c r="TAI55" s="12"/>
      <c r="TAJ55" s="12"/>
      <c r="TAK55" s="12"/>
      <c r="TAL55" s="12"/>
      <c r="TAM55" s="12"/>
      <c r="TAN55" s="12"/>
      <c r="TAO55" s="12"/>
      <c r="TAP55" s="12"/>
      <c r="TAQ55" s="12"/>
      <c r="TAR55" s="12"/>
      <c r="TAS55" s="12"/>
      <c r="TAT55" s="12"/>
      <c r="TAU55" s="12"/>
      <c r="TAV55" s="12"/>
      <c r="TAW55" s="12"/>
      <c r="TAX55" s="12"/>
      <c r="TAY55" s="12"/>
      <c r="TAZ55" s="12"/>
      <c r="TBA55" s="12"/>
      <c r="TBB55" s="12"/>
      <c r="TBC55" s="12"/>
      <c r="TBD55" s="12"/>
      <c r="TBE55" s="12"/>
      <c r="TBF55" s="12"/>
      <c r="TBG55" s="12"/>
      <c r="TBH55" s="12"/>
      <c r="TBI55" s="12"/>
      <c r="TBJ55" s="12"/>
      <c r="TBK55" s="12"/>
      <c r="TBL55" s="12"/>
      <c r="TBM55" s="12"/>
      <c r="TBN55" s="12"/>
      <c r="TBO55" s="12"/>
      <c r="TBP55" s="12"/>
      <c r="TBQ55" s="12"/>
      <c r="TBR55" s="12"/>
      <c r="TBS55" s="12"/>
      <c r="TBT55" s="12"/>
      <c r="TBU55" s="12"/>
      <c r="TBV55" s="12"/>
      <c r="TBW55" s="12"/>
      <c r="TBX55" s="12"/>
      <c r="TBY55" s="12"/>
      <c r="TBZ55" s="12"/>
      <c r="TCA55" s="12"/>
      <c r="TCB55" s="12"/>
      <c r="TCC55" s="12"/>
      <c r="TCD55" s="12"/>
      <c r="TCE55" s="12"/>
      <c r="TCF55" s="12"/>
      <c r="TCG55" s="12"/>
      <c r="TCH55" s="12"/>
      <c r="TCI55" s="12"/>
      <c r="TCJ55" s="12"/>
      <c r="TCK55" s="12"/>
      <c r="TCL55" s="12"/>
      <c r="TCM55" s="12"/>
      <c r="TCN55" s="12"/>
      <c r="TCO55" s="12"/>
      <c r="TCP55" s="12"/>
      <c r="TCQ55" s="12"/>
      <c r="TCR55" s="12"/>
      <c r="TCS55" s="12"/>
      <c r="TCT55" s="12"/>
      <c r="TCU55" s="12"/>
      <c r="TCV55" s="12"/>
      <c r="TCW55" s="12"/>
      <c r="TCX55" s="12"/>
      <c r="TCY55" s="12"/>
      <c r="TCZ55" s="12"/>
      <c r="TDA55" s="12"/>
      <c r="TDB55" s="12"/>
      <c r="TDC55" s="12"/>
      <c r="TDD55" s="12"/>
      <c r="TDE55" s="12"/>
      <c r="TDF55" s="12"/>
      <c r="TDG55" s="12"/>
      <c r="TDH55" s="12"/>
      <c r="TDI55" s="12"/>
      <c r="TDJ55" s="12"/>
      <c r="TDK55" s="12"/>
      <c r="TDL55" s="12"/>
      <c r="TDM55" s="12"/>
      <c r="TDN55" s="12"/>
      <c r="TDO55" s="12"/>
      <c r="TDP55" s="12"/>
      <c r="TDQ55" s="12"/>
      <c r="TDR55" s="12"/>
      <c r="TDS55" s="12"/>
      <c r="TDT55" s="12"/>
      <c r="TDU55" s="12"/>
      <c r="TDV55" s="12"/>
      <c r="TDW55" s="12"/>
      <c r="TDX55" s="12"/>
      <c r="TDY55" s="12"/>
      <c r="TDZ55" s="12"/>
      <c r="TEA55" s="12"/>
      <c r="TEB55" s="12"/>
      <c r="TEC55" s="12"/>
      <c r="TED55" s="12"/>
      <c r="TEE55" s="12"/>
      <c r="TEF55" s="12"/>
      <c r="TEG55" s="12"/>
      <c r="TEH55" s="12"/>
      <c r="TEI55" s="12"/>
      <c r="TEJ55" s="12"/>
      <c r="TEK55" s="12"/>
      <c r="TEL55" s="12"/>
      <c r="TEM55" s="12"/>
      <c r="TEN55" s="12"/>
      <c r="TEO55" s="12"/>
      <c r="TEP55" s="12"/>
      <c r="TEQ55" s="12"/>
      <c r="TER55" s="12"/>
      <c r="TES55" s="12"/>
      <c r="TET55" s="12"/>
      <c r="TEU55" s="12"/>
      <c r="TEV55" s="12"/>
      <c r="TEW55" s="12"/>
      <c r="TEX55" s="12"/>
      <c r="TEY55" s="12"/>
      <c r="TEZ55" s="12"/>
      <c r="TFA55" s="12"/>
      <c r="TFB55" s="12"/>
      <c r="TFC55" s="12"/>
      <c r="TFD55" s="12"/>
      <c r="TFE55" s="12"/>
      <c r="TFF55" s="12"/>
      <c r="TFG55" s="12"/>
      <c r="TFH55" s="12"/>
      <c r="TFI55" s="12"/>
      <c r="TFJ55" s="12"/>
      <c r="TFK55" s="12"/>
      <c r="TFL55" s="12"/>
      <c r="TFM55" s="12"/>
      <c r="TFN55" s="12"/>
      <c r="TFO55" s="12"/>
      <c r="TFP55" s="12"/>
      <c r="TFQ55" s="12"/>
      <c r="TFR55" s="12"/>
      <c r="TFS55" s="12"/>
      <c r="TFT55" s="12"/>
      <c r="TFU55" s="12"/>
      <c r="TFV55" s="12"/>
      <c r="TFW55" s="12"/>
      <c r="TFX55" s="12"/>
      <c r="TFY55" s="12"/>
      <c r="TFZ55" s="12"/>
      <c r="TGA55" s="12"/>
      <c r="TGB55" s="12"/>
      <c r="TGC55" s="12"/>
      <c r="TGD55" s="12"/>
      <c r="TGE55" s="12"/>
      <c r="TGF55" s="12"/>
      <c r="TGG55" s="12"/>
      <c r="TGH55" s="12"/>
      <c r="TGI55" s="12"/>
      <c r="TGJ55" s="12"/>
      <c r="TGK55" s="12"/>
      <c r="TGL55" s="12"/>
      <c r="TGM55" s="12"/>
      <c r="TGN55" s="12"/>
      <c r="TGO55" s="12"/>
      <c r="TGP55" s="12"/>
      <c r="TGQ55" s="12"/>
      <c r="TGR55" s="12"/>
      <c r="TGS55" s="12"/>
      <c r="TGT55" s="12"/>
      <c r="TGU55" s="12"/>
      <c r="TGV55" s="12"/>
      <c r="TGW55" s="12"/>
      <c r="TGX55" s="12"/>
      <c r="TGY55" s="12"/>
      <c r="TGZ55" s="12"/>
      <c r="THA55" s="12"/>
      <c r="THB55" s="12"/>
      <c r="THC55" s="12"/>
      <c r="THD55" s="12"/>
      <c r="THE55" s="12"/>
      <c r="THF55" s="12"/>
      <c r="THG55" s="12"/>
      <c r="THH55" s="12"/>
      <c r="THI55" s="12"/>
      <c r="THJ55" s="12"/>
      <c r="THK55" s="12"/>
      <c r="THL55" s="12"/>
      <c r="THM55" s="12"/>
      <c r="THN55" s="12"/>
      <c r="THO55" s="12"/>
      <c r="THP55" s="12"/>
      <c r="THQ55" s="12"/>
      <c r="THR55" s="12"/>
      <c r="THS55" s="12"/>
      <c r="THT55" s="12"/>
      <c r="THU55" s="12"/>
      <c r="THV55" s="12"/>
      <c r="THW55" s="12"/>
      <c r="THX55" s="12"/>
      <c r="THY55" s="12"/>
      <c r="THZ55" s="12"/>
      <c r="TIA55" s="12"/>
      <c r="TIB55" s="12"/>
      <c r="TIC55" s="12"/>
      <c r="TID55" s="12"/>
      <c r="TIE55" s="12"/>
      <c r="TIF55" s="12"/>
      <c r="TIG55" s="12"/>
      <c r="TIH55" s="12"/>
      <c r="TII55" s="12"/>
      <c r="TIJ55" s="12"/>
      <c r="TIK55" s="12"/>
      <c r="TIL55" s="12"/>
      <c r="TIM55" s="12"/>
      <c r="TIN55" s="12"/>
      <c r="TIO55" s="12"/>
      <c r="TIP55" s="12"/>
      <c r="TIQ55" s="12"/>
      <c r="TIR55" s="12"/>
      <c r="TIS55" s="12"/>
      <c r="TIT55" s="12"/>
      <c r="TIU55" s="12"/>
      <c r="TIV55" s="12"/>
      <c r="TIW55" s="12"/>
      <c r="TIX55" s="12"/>
      <c r="TIY55" s="12"/>
      <c r="TIZ55" s="12"/>
      <c r="TJA55" s="12"/>
      <c r="TJB55" s="12"/>
      <c r="TJC55" s="12"/>
      <c r="TJD55" s="12"/>
      <c r="TJE55" s="12"/>
      <c r="TJF55" s="12"/>
      <c r="TJG55" s="12"/>
      <c r="TJH55" s="12"/>
      <c r="TJI55" s="12"/>
      <c r="TJJ55" s="12"/>
      <c r="TJK55" s="12"/>
      <c r="TJL55" s="12"/>
      <c r="TJM55" s="12"/>
      <c r="TJN55" s="12"/>
      <c r="TJO55" s="12"/>
      <c r="TJP55" s="12"/>
      <c r="TJQ55" s="12"/>
      <c r="TJR55" s="12"/>
      <c r="TJS55" s="12"/>
      <c r="TJT55" s="12"/>
      <c r="TJU55" s="12"/>
      <c r="TJV55" s="12"/>
      <c r="TJW55" s="12"/>
      <c r="TJX55" s="12"/>
      <c r="TJY55" s="12"/>
      <c r="TJZ55" s="12"/>
      <c r="TKA55" s="12"/>
      <c r="TKB55" s="12"/>
      <c r="TKC55" s="12"/>
      <c r="TKD55" s="12"/>
      <c r="TKE55" s="12"/>
      <c r="TKF55" s="12"/>
      <c r="TKG55" s="12"/>
      <c r="TKH55" s="12"/>
      <c r="TKI55" s="12"/>
      <c r="TKJ55" s="12"/>
      <c r="TKK55" s="12"/>
      <c r="TKL55" s="12"/>
      <c r="TKM55" s="12"/>
      <c r="TKN55" s="12"/>
      <c r="TKO55" s="12"/>
      <c r="TKP55" s="12"/>
      <c r="TKQ55" s="12"/>
      <c r="TKR55" s="12"/>
      <c r="TKS55" s="12"/>
      <c r="TKT55" s="12"/>
      <c r="TKU55" s="12"/>
      <c r="TKV55" s="12"/>
      <c r="TKW55" s="12"/>
      <c r="TKX55" s="12"/>
      <c r="TKY55" s="12"/>
      <c r="TKZ55" s="12"/>
      <c r="TLA55" s="12"/>
      <c r="TLB55" s="12"/>
      <c r="TLC55" s="12"/>
      <c r="TLD55" s="12"/>
      <c r="TLE55" s="12"/>
      <c r="TLF55" s="12"/>
      <c r="TLG55" s="12"/>
      <c r="TLH55" s="12"/>
      <c r="TLI55" s="12"/>
      <c r="TLJ55" s="12"/>
      <c r="TLK55" s="12"/>
      <c r="TLL55" s="12"/>
      <c r="TLM55" s="12"/>
      <c r="TLN55" s="12"/>
      <c r="TLO55" s="12"/>
      <c r="TLP55" s="12"/>
      <c r="TLQ55" s="12"/>
      <c r="TLR55" s="12"/>
      <c r="TLS55" s="12"/>
      <c r="TLT55" s="12"/>
      <c r="TLU55" s="12"/>
      <c r="TLV55" s="12"/>
      <c r="TLW55" s="12"/>
      <c r="TLX55" s="12"/>
      <c r="TLY55" s="12"/>
      <c r="TLZ55" s="12"/>
      <c r="TMA55" s="12"/>
      <c r="TMB55" s="12"/>
      <c r="TMC55" s="12"/>
      <c r="TMD55" s="12"/>
      <c r="TME55" s="12"/>
      <c r="TMF55" s="12"/>
      <c r="TMG55" s="12"/>
      <c r="TMH55" s="12"/>
      <c r="TMI55" s="12"/>
      <c r="TMJ55" s="12"/>
      <c r="TMK55" s="12"/>
      <c r="TML55" s="12"/>
      <c r="TMM55" s="12"/>
      <c r="TMN55" s="12"/>
      <c r="TMO55" s="12"/>
      <c r="TMP55" s="12"/>
      <c r="TMQ55" s="12"/>
      <c r="TMR55" s="12"/>
      <c r="TMS55" s="12"/>
      <c r="TMT55" s="12"/>
      <c r="TMU55" s="12"/>
      <c r="TMV55" s="12"/>
      <c r="TMW55" s="12"/>
      <c r="TMX55" s="12"/>
      <c r="TMY55" s="12"/>
      <c r="TMZ55" s="12"/>
      <c r="TNA55" s="12"/>
      <c r="TNB55" s="12"/>
      <c r="TNC55" s="12"/>
      <c r="TND55" s="12"/>
      <c r="TNE55" s="12"/>
      <c r="TNF55" s="12"/>
      <c r="TNG55" s="12"/>
      <c r="TNH55" s="12"/>
      <c r="TNI55" s="12"/>
      <c r="TNJ55" s="12"/>
      <c r="TNK55" s="12"/>
      <c r="TNL55" s="12"/>
      <c r="TNM55" s="12"/>
      <c r="TNN55" s="12"/>
      <c r="TNO55" s="12"/>
      <c r="TNP55" s="12"/>
      <c r="TNQ55" s="12"/>
      <c r="TNR55" s="12"/>
      <c r="TNS55" s="12"/>
      <c r="TNT55" s="12"/>
      <c r="TNU55" s="12"/>
      <c r="TNV55" s="12"/>
      <c r="TNW55" s="12"/>
      <c r="TNX55" s="12"/>
      <c r="TNY55" s="12"/>
      <c r="TNZ55" s="12"/>
      <c r="TOA55" s="12"/>
      <c r="TOB55" s="12"/>
      <c r="TOC55" s="12"/>
      <c r="TOD55" s="12"/>
      <c r="TOE55" s="12"/>
      <c r="TOF55" s="12"/>
      <c r="TOG55" s="12"/>
      <c r="TOH55" s="12"/>
      <c r="TOI55" s="12"/>
      <c r="TOJ55" s="12"/>
      <c r="TOK55" s="12"/>
      <c r="TOL55" s="12"/>
      <c r="TOM55" s="12"/>
      <c r="TON55" s="12"/>
      <c r="TOO55" s="12"/>
      <c r="TOP55" s="12"/>
      <c r="TOQ55" s="12"/>
      <c r="TOR55" s="12"/>
      <c r="TOS55" s="12"/>
      <c r="TOT55" s="12"/>
      <c r="TOU55" s="12"/>
      <c r="TOV55" s="12"/>
      <c r="TOW55" s="12"/>
      <c r="TOX55" s="12"/>
      <c r="TOY55" s="12"/>
      <c r="TOZ55" s="12"/>
      <c r="TPA55" s="12"/>
      <c r="TPB55" s="12"/>
      <c r="TPC55" s="12"/>
      <c r="TPD55" s="12"/>
      <c r="TPE55" s="12"/>
      <c r="TPF55" s="12"/>
      <c r="TPG55" s="12"/>
      <c r="TPH55" s="12"/>
      <c r="TPI55" s="12"/>
      <c r="TPJ55" s="12"/>
      <c r="TPK55" s="12"/>
      <c r="TPL55" s="12"/>
      <c r="TPM55" s="12"/>
      <c r="TPN55" s="12"/>
      <c r="TPO55" s="12"/>
      <c r="TPP55" s="12"/>
      <c r="TPQ55" s="12"/>
      <c r="TPR55" s="12"/>
      <c r="TPS55" s="12"/>
      <c r="TPT55" s="12"/>
      <c r="TPU55" s="12"/>
      <c r="TPV55" s="12"/>
      <c r="TPW55" s="12"/>
      <c r="TPX55" s="12"/>
      <c r="TPY55" s="12"/>
      <c r="TPZ55" s="12"/>
      <c r="TQA55" s="12"/>
      <c r="TQB55" s="12"/>
      <c r="TQC55" s="12"/>
      <c r="TQD55" s="12"/>
      <c r="TQE55" s="12"/>
      <c r="TQF55" s="12"/>
      <c r="TQG55" s="12"/>
      <c r="TQH55" s="12"/>
      <c r="TQI55" s="12"/>
      <c r="TQJ55" s="12"/>
      <c r="TQK55" s="12"/>
      <c r="TQL55" s="12"/>
      <c r="TQM55" s="12"/>
      <c r="TQN55" s="12"/>
      <c r="TQO55" s="12"/>
      <c r="TQP55" s="12"/>
      <c r="TQQ55" s="12"/>
      <c r="TQR55" s="12"/>
      <c r="TQS55" s="12"/>
      <c r="TQT55" s="12"/>
      <c r="TQU55" s="12"/>
      <c r="TQV55" s="12"/>
      <c r="TQW55" s="12"/>
      <c r="TQX55" s="12"/>
      <c r="TQY55" s="12"/>
      <c r="TQZ55" s="12"/>
      <c r="TRA55" s="12"/>
      <c r="TRB55" s="12"/>
      <c r="TRC55" s="12"/>
      <c r="TRD55" s="12"/>
      <c r="TRE55" s="12"/>
      <c r="TRF55" s="12"/>
      <c r="TRG55" s="12"/>
      <c r="TRH55" s="12"/>
      <c r="TRI55" s="12"/>
      <c r="TRJ55" s="12"/>
      <c r="TRK55" s="12"/>
      <c r="TRL55" s="12"/>
      <c r="TRM55" s="12"/>
      <c r="TRN55" s="12"/>
      <c r="TRO55" s="12"/>
      <c r="TRP55" s="12"/>
      <c r="TRQ55" s="12"/>
      <c r="TRR55" s="12"/>
      <c r="TRS55" s="12"/>
      <c r="TRT55" s="12"/>
      <c r="TRU55" s="12"/>
      <c r="TRV55" s="12"/>
      <c r="TRW55" s="12"/>
      <c r="TRX55" s="12"/>
      <c r="TRY55" s="12"/>
      <c r="TRZ55" s="12"/>
      <c r="TSA55" s="12"/>
      <c r="TSB55" s="12"/>
      <c r="TSC55" s="12"/>
      <c r="TSD55" s="12"/>
      <c r="TSE55" s="12"/>
      <c r="TSF55" s="12"/>
      <c r="TSG55" s="12"/>
      <c r="TSH55" s="12"/>
      <c r="TSI55" s="12"/>
      <c r="TSJ55" s="12"/>
      <c r="TSK55" s="12"/>
      <c r="TSL55" s="12"/>
      <c r="TSM55" s="12"/>
      <c r="TSN55" s="12"/>
      <c r="TSO55" s="12"/>
      <c r="TSP55" s="12"/>
      <c r="TSQ55" s="12"/>
      <c r="TSR55" s="12"/>
      <c r="TSS55" s="12"/>
      <c r="TST55" s="12"/>
      <c r="TSU55" s="12"/>
      <c r="TSV55" s="12"/>
      <c r="TSW55" s="12"/>
      <c r="TSX55" s="12"/>
      <c r="TSY55" s="12"/>
      <c r="TSZ55" s="12"/>
      <c r="TTA55" s="12"/>
      <c r="TTB55" s="12"/>
      <c r="TTC55" s="12"/>
      <c r="TTD55" s="12"/>
      <c r="TTE55" s="12"/>
      <c r="TTF55" s="12"/>
      <c r="TTG55" s="12"/>
      <c r="TTH55" s="12"/>
      <c r="TTI55" s="12"/>
      <c r="TTJ55" s="12"/>
      <c r="TTK55" s="12"/>
      <c r="TTL55" s="12"/>
      <c r="TTM55" s="12"/>
      <c r="TTN55" s="12"/>
      <c r="TTO55" s="12"/>
      <c r="TTP55" s="12"/>
      <c r="TTQ55" s="12"/>
      <c r="TTR55" s="12"/>
      <c r="TTS55" s="12"/>
      <c r="TTT55" s="12"/>
      <c r="TTU55" s="12"/>
      <c r="TTV55" s="12"/>
      <c r="TTW55" s="12"/>
      <c r="TTX55" s="12"/>
      <c r="TTY55" s="12"/>
      <c r="TTZ55" s="12"/>
      <c r="TUA55" s="12"/>
      <c r="TUB55" s="12"/>
      <c r="TUC55" s="12"/>
      <c r="TUD55" s="12"/>
      <c r="TUE55" s="12"/>
      <c r="TUF55" s="12"/>
      <c r="TUG55" s="12"/>
      <c r="TUH55" s="12"/>
      <c r="TUI55" s="12"/>
      <c r="TUJ55" s="12"/>
      <c r="TUK55" s="12"/>
      <c r="TUL55" s="12"/>
      <c r="TUM55" s="12"/>
      <c r="TUN55" s="12"/>
      <c r="TUO55" s="12"/>
      <c r="TUP55" s="12"/>
      <c r="TUQ55" s="12"/>
      <c r="TUR55" s="12"/>
      <c r="TUS55" s="12"/>
      <c r="TUT55" s="12"/>
      <c r="TUU55" s="12"/>
      <c r="TUV55" s="12"/>
      <c r="TUW55" s="12"/>
      <c r="TUX55" s="12"/>
      <c r="TUY55" s="12"/>
      <c r="TUZ55" s="12"/>
      <c r="TVA55" s="12"/>
      <c r="TVB55" s="12"/>
      <c r="TVC55" s="12"/>
      <c r="TVD55" s="12"/>
      <c r="TVE55" s="12"/>
      <c r="TVF55" s="12"/>
      <c r="TVG55" s="12"/>
      <c r="TVH55" s="12"/>
      <c r="TVI55" s="12"/>
      <c r="TVJ55" s="12"/>
      <c r="TVK55" s="12"/>
      <c r="TVL55" s="12"/>
      <c r="TVM55" s="12"/>
      <c r="TVN55" s="12"/>
      <c r="TVO55" s="12"/>
      <c r="TVP55" s="12"/>
      <c r="TVQ55" s="12"/>
      <c r="TVR55" s="12"/>
      <c r="TVS55" s="12"/>
      <c r="TVT55" s="12"/>
      <c r="TVU55" s="12"/>
      <c r="TVV55" s="12"/>
      <c r="TVW55" s="12"/>
      <c r="TVX55" s="12"/>
      <c r="TVY55" s="12"/>
      <c r="TVZ55" s="12"/>
      <c r="TWA55" s="12"/>
      <c r="TWB55" s="12"/>
      <c r="TWC55" s="12"/>
      <c r="TWD55" s="12"/>
      <c r="TWE55" s="12"/>
      <c r="TWF55" s="12"/>
      <c r="TWG55" s="12"/>
      <c r="TWH55" s="12"/>
      <c r="TWI55" s="12"/>
      <c r="TWJ55" s="12"/>
      <c r="TWK55" s="12"/>
      <c r="TWL55" s="12"/>
      <c r="TWM55" s="12"/>
      <c r="TWN55" s="12"/>
      <c r="TWO55" s="12"/>
      <c r="TWP55" s="12"/>
      <c r="TWQ55" s="12"/>
      <c r="TWR55" s="12"/>
      <c r="TWS55" s="12"/>
      <c r="TWT55" s="12"/>
      <c r="TWU55" s="12"/>
      <c r="TWV55" s="12"/>
      <c r="TWW55" s="12"/>
      <c r="TWX55" s="12"/>
      <c r="TWY55" s="12"/>
      <c r="TWZ55" s="12"/>
      <c r="TXA55" s="12"/>
      <c r="TXB55" s="12"/>
      <c r="TXC55" s="12"/>
      <c r="TXD55" s="12"/>
      <c r="TXE55" s="12"/>
      <c r="TXF55" s="12"/>
      <c r="TXG55" s="12"/>
      <c r="TXH55" s="12"/>
      <c r="TXI55" s="12"/>
      <c r="TXJ55" s="12"/>
      <c r="TXK55" s="12"/>
      <c r="TXL55" s="12"/>
      <c r="TXM55" s="12"/>
      <c r="TXN55" s="12"/>
      <c r="TXO55" s="12"/>
      <c r="TXP55" s="12"/>
      <c r="TXQ55" s="12"/>
      <c r="TXR55" s="12"/>
      <c r="TXS55" s="12"/>
      <c r="TXT55" s="12"/>
      <c r="TXU55" s="12"/>
      <c r="TXV55" s="12"/>
      <c r="TXW55" s="12"/>
      <c r="TXX55" s="12"/>
      <c r="TXY55" s="12"/>
      <c r="TXZ55" s="12"/>
      <c r="TYA55" s="12"/>
      <c r="TYB55" s="12"/>
      <c r="TYC55" s="12"/>
      <c r="TYD55" s="12"/>
      <c r="TYE55" s="12"/>
      <c r="TYF55" s="12"/>
      <c r="TYG55" s="12"/>
      <c r="TYH55" s="12"/>
      <c r="TYI55" s="12"/>
      <c r="TYJ55" s="12"/>
      <c r="TYK55" s="12"/>
      <c r="TYL55" s="12"/>
      <c r="TYM55" s="12"/>
      <c r="TYN55" s="12"/>
      <c r="TYO55" s="12"/>
      <c r="TYP55" s="12"/>
      <c r="TYQ55" s="12"/>
      <c r="TYR55" s="12"/>
      <c r="TYS55" s="12"/>
      <c r="TYT55" s="12"/>
      <c r="TYU55" s="12"/>
      <c r="TYV55" s="12"/>
      <c r="TYW55" s="12"/>
      <c r="TYX55" s="12"/>
      <c r="TYY55" s="12"/>
      <c r="TYZ55" s="12"/>
      <c r="TZA55" s="12"/>
      <c r="TZB55" s="12"/>
      <c r="TZC55" s="12"/>
      <c r="TZD55" s="12"/>
      <c r="TZE55" s="12"/>
      <c r="TZF55" s="12"/>
      <c r="TZG55" s="12"/>
      <c r="TZH55" s="12"/>
      <c r="TZI55" s="12"/>
      <c r="TZJ55" s="12"/>
      <c r="TZK55" s="12"/>
      <c r="TZL55" s="12"/>
      <c r="TZM55" s="12"/>
      <c r="TZN55" s="12"/>
      <c r="TZO55" s="12"/>
      <c r="TZP55" s="12"/>
      <c r="TZQ55" s="12"/>
      <c r="TZR55" s="12"/>
      <c r="TZS55" s="12"/>
      <c r="TZT55" s="12"/>
      <c r="TZU55" s="12"/>
      <c r="TZV55" s="12"/>
      <c r="TZW55" s="12"/>
      <c r="TZX55" s="12"/>
      <c r="TZY55" s="12"/>
      <c r="TZZ55" s="12"/>
      <c r="UAA55" s="12"/>
      <c r="UAB55" s="12"/>
      <c r="UAC55" s="12"/>
      <c r="UAD55" s="12"/>
      <c r="UAE55" s="12"/>
      <c r="UAF55" s="12"/>
      <c r="UAG55" s="12"/>
      <c r="UAH55" s="12"/>
      <c r="UAI55" s="12"/>
      <c r="UAJ55" s="12"/>
      <c r="UAK55" s="12"/>
      <c r="UAL55" s="12"/>
      <c r="UAM55" s="12"/>
      <c r="UAN55" s="12"/>
      <c r="UAO55" s="12"/>
      <c r="UAP55" s="12"/>
      <c r="UAQ55" s="12"/>
      <c r="UAR55" s="12"/>
      <c r="UAS55" s="12"/>
      <c r="UAT55" s="12"/>
      <c r="UAU55" s="12"/>
      <c r="UAV55" s="12"/>
      <c r="UAW55" s="12"/>
      <c r="UAX55" s="12"/>
      <c r="UAY55" s="12"/>
      <c r="UAZ55" s="12"/>
      <c r="UBA55" s="12"/>
      <c r="UBB55" s="12"/>
      <c r="UBC55" s="12"/>
      <c r="UBD55" s="12"/>
      <c r="UBE55" s="12"/>
      <c r="UBF55" s="12"/>
      <c r="UBG55" s="12"/>
      <c r="UBH55" s="12"/>
      <c r="UBI55" s="12"/>
      <c r="UBJ55" s="12"/>
      <c r="UBK55" s="12"/>
      <c r="UBL55" s="12"/>
      <c r="UBM55" s="12"/>
      <c r="UBN55" s="12"/>
      <c r="UBO55" s="12"/>
      <c r="UBP55" s="12"/>
      <c r="UBQ55" s="12"/>
      <c r="UBR55" s="12"/>
      <c r="UBS55" s="12"/>
      <c r="UBT55" s="12"/>
      <c r="UBU55" s="12"/>
      <c r="UBV55" s="12"/>
      <c r="UBW55" s="12"/>
      <c r="UBX55" s="12"/>
      <c r="UBY55" s="12"/>
      <c r="UBZ55" s="12"/>
      <c r="UCA55" s="12"/>
      <c r="UCB55" s="12"/>
      <c r="UCC55" s="12"/>
      <c r="UCD55" s="12"/>
      <c r="UCE55" s="12"/>
      <c r="UCF55" s="12"/>
      <c r="UCG55" s="12"/>
      <c r="UCH55" s="12"/>
      <c r="UCI55" s="12"/>
      <c r="UCJ55" s="12"/>
      <c r="UCK55" s="12"/>
      <c r="UCL55" s="12"/>
      <c r="UCM55" s="12"/>
      <c r="UCN55" s="12"/>
      <c r="UCO55" s="12"/>
      <c r="UCP55" s="12"/>
      <c r="UCQ55" s="12"/>
      <c r="UCR55" s="12"/>
      <c r="UCS55" s="12"/>
      <c r="UCT55" s="12"/>
      <c r="UCU55" s="12"/>
      <c r="UCV55" s="12"/>
      <c r="UCW55" s="12"/>
      <c r="UCX55" s="12"/>
      <c r="UCY55" s="12"/>
      <c r="UCZ55" s="12"/>
      <c r="UDA55" s="12"/>
      <c r="UDB55" s="12"/>
      <c r="UDC55" s="12"/>
      <c r="UDD55" s="12"/>
      <c r="UDE55" s="12"/>
      <c r="UDF55" s="12"/>
      <c r="UDG55" s="12"/>
      <c r="UDH55" s="12"/>
      <c r="UDI55" s="12"/>
      <c r="UDJ55" s="12"/>
      <c r="UDK55" s="12"/>
      <c r="UDL55" s="12"/>
      <c r="UDM55" s="12"/>
      <c r="UDN55" s="12"/>
      <c r="UDO55" s="12"/>
      <c r="UDP55" s="12"/>
      <c r="UDQ55" s="12"/>
      <c r="UDR55" s="12"/>
      <c r="UDS55" s="12"/>
      <c r="UDT55" s="12"/>
      <c r="UDU55" s="12"/>
      <c r="UDV55" s="12"/>
      <c r="UDW55" s="12"/>
      <c r="UDX55" s="12"/>
      <c r="UDY55" s="12"/>
      <c r="UDZ55" s="12"/>
      <c r="UEA55" s="12"/>
      <c r="UEB55" s="12"/>
      <c r="UEC55" s="12"/>
      <c r="UED55" s="12"/>
      <c r="UEE55" s="12"/>
      <c r="UEF55" s="12"/>
      <c r="UEG55" s="12"/>
      <c r="UEH55" s="12"/>
      <c r="UEI55" s="12"/>
      <c r="UEJ55" s="12"/>
      <c r="UEK55" s="12"/>
      <c r="UEL55" s="12"/>
      <c r="UEM55" s="12"/>
      <c r="UEN55" s="12"/>
      <c r="UEO55" s="12"/>
      <c r="UEP55" s="12"/>
      <c r="UEQ55" s="12"/>
      <c r="UER55" s="12"/>
      <c r="UES55" s="12"/>
      <c r="UET55" s="12"/>
      <c r="UEU55" s="12"/>
      <c r="UEV55" s="12"/>
      <c r="UEW55" s="12"/>
      <c r="UEX55" s="12"/>
      <c r="UEY55" s="12"/>
      <c r="UEZ55" s="12"/>
      <c r="UFA55" s="12"/>
      <c r="UFB55" s="12"/>
      <c r="UFC55" s="12"/>
      <c r="UFD55" s="12"/>
      <c r="UFE55" s="12"/>
      <c r="UFF55" s="12"/>
      <c r="UFG55" s="12"/>
      <c r="UFH55" s="12"/>
      <c r="UFI55" s="12"/>
      <c r="UFJ55" s="12"/>
      <c r="UFK55" s="12"/>
      <c r="UFL55" s="12"/>
      <c r="UFM55" s="12"/>
      <c r="UFN55" s="12"/>
      <c r="UFO55" s="12"/>
      <c r="UFP55" s="12"/>
      <c r="UFQ55" s="12"/>
      <c r="UFR55" s="12"/>
      <c r="UFS55" s="12"/>
      <c r="UFT55" s="12"/>
      <c r="UFU55" s="12"/>
      <c r="UFV55" s="12"/>
      <c r="UFW55" s="12"/>
      <c r="UFX55" s="12"/>
      <c r="UFY55" s="12"/>
      <c r="UFZ55" s="12"/>
      <c r="UGA55" s="12"/>
      <c r="UGB55" s="12"/>
      <c r="UGC55" s="12"/>
      <c r="UGD55" s="12"/>
      <c r="UGE55" s="12"/>
      <c r="UGF55" s="12"/>
      <c r="UGG55" s="12"/>
      <c r="UGH55" s="12"/>
      <c r="UGI55" s="12"/>
      <c r="UGJ55" s="12"/>
      <c r="UGK55" s="12"/>
      <c r="UGL55" s="12"/>
      <c r="UGM55" s="12"/>
      <c r="UGN55" s="12"/>
      <c r="UGO55" s="12"/>
      <c r="UGP55" s="12"/>
      <c r="UGQ55" s="12"/>
      <c r="UGR55" s="12"/>
      <c r="UGS55" s="12"/>
      <c r="UGT55" s="12"/>
      <c r="UGU55" s="12"/>
      <c r="UGV55" s="12"/>
      <c r="UGW55" s="12"/>
      <c r="UGX55" s="12"/>
      <c r="UGY55" s="12"/>
      <c r="UGZ55" s="12"/>
      <c r="UHA55" s="12"/>
      <c r="UHB55" s="12"/>
      <c r="UHC55" s="12"/>
      <c r="UHD55" s="12"/>
      <c r="UHE55" s="12"/>
      <c r="UHF55" s="12"/>
      <c r="UHG55" s="12"/>
      <c r="UHH55" s="12"/>
      <c r="UHI55" s="12"/>
      <c r="UHJ55" s="12"/>
      <c r="UHK55" s="12"/>
      <c r="UHL55" s="12"/>
      <c r="UHM55" s="12"/>
      <c r="UHN55" s="12"/>
      <c r="UHO55" s="12"/>
      <c r="UHP55" s="12"/>
      <c r="UHQ55" s="12"/>
      <c r="UHR55" s="12"/>
      <c r="UHS55" s="12"/>
      <c r="UHT55" s="12"/>
      <c r="UHU55" s="12"/>
      <c r="UHV55" s="12"/>
      <c r="UHW55" s="12"/>
      <c r="UHX55" s="12"/>
      <c r="UHY55" s="12"/>
      <c r="UHZ55" s="12"/>
      <c r="UIA55" s="12"/>
      <c r="UIB55" s="12"/>
      <c r="UIC55" s="12"/>
      <c r="UID55" s="12"/>
      <c r="UIE55" s="12"/>
      <c r="UIF55" s="12"/>
      <c r="UIG55" s="12"/>
      <c r="UIH55" s="12"/>
      <c r="UII55" s="12"/>
      <c r="UIJ55" s="12"/>
      <c r="UIK55" s="12"/>
      <c r="UIL55" s="12"/>
      <c r="UIM55" s="12"/>
      <c r="UIN55" s="12"/>
      <c r="UIO55" s="12"/>
      <c r="UIP55" s="12"/>
      <c r="UIQ55" s="12"/>
      <c r="UIR55" s="12"/>
      <c r="UIS55" s="12"/>
      <c r="UIT55" s="12"/>
      <c r="UIU55" s="12"/>
      <c r="UIV55" s="12"/>
      <c r="UIW55" s="12"/>
      <c r="UIX55" s="12"/>
      <c r="UIY55" s="12"/>
      <c r="UIZ55" s="12"/>
      <c r="UJA55" s="12"/>
      <c r="UJB55" s="12"/>
      <c r="UJC55" s="12"/>
      <c r="UJD55" s="12"/>
      <c r="UJE55" s="12"/>
      <c r="UJF55" s="12"/>
      <c r="UJG55" s="12"/>
      <c r="UJH55" s="12"/>
      <c r="UJI55" s="12"/>
      <c r="UJJ55" s="12"/>
      <c r="UJK55" s="12"/>
      <c r="UJL55" s="12"/>
      <c r="UJM55" s="12"/>
      <c r="UJN55" s="12"/>
      <c r="UJO55" s="12"/>
      <c r="UJP55" s="12"/>
      <c r="UJQ55" s="12"/>
      <c r="UJR55" s="12"/>
      <c r="UJS55" s="12"/>
      <c r="UJT55" s="12"/>
      <c r="UJU55" s="12"/>
      <c r="UJV55" s="12"/>
      <c r="UJW55" s="12"/>
      <c r="UJX55" s="12"/>
      <c r="UJY55" s="12"/>
      <c r="UJZ55" s="12"/>
      <c r="UKA55" s="12"/>
      <c r="UKB55" s="12"/>
      <c r="UKC55" s="12"/>
      <c r="UKD55" s="12"/>
      <c r="UKE55" s="12"/>
      <c r="UKF55" s="12"/>
      <c r="UKG55" s="12"/>
      <c r="UKH55" s="12"/>
      <c r="UKI55" s="12"/>
      <c r="UKJ55" s="12"/>
      <c r="UKK55" s="12"/>
      <c r="UKL55" s="12"/>
      <c r="UKM55" s="12"/>
      <c r="UKN55" s="12"/>
      <c r="UKO55" s="12"/>
      <c r="UKP55" s="12"/>
      <c r="UKQ55" s="12"/>
      <c r="UKR55" s="12"/>
      <c r="UKS55" s="12"/>
      <c r="UKT55" s="12"/>
      <c r="UKU55" s="12"/>
      <c r="UKV55" s="12"/>
      <c r="UKW55" s="12"/>
      <c r="UKX55" s="12"/>
      <c r="UKY55" s="12"/>
      <c r="UKZ55" s="12"/>
      <c r="ULA55" s="12"/>
      <c r="ULB55" s="12"/>
      <c r="ULC55" s="12"/>
      <c r="ULD55" s="12"/>
      <c r="ULE55" s="12"/>
      <c r="ULF55" s="12"/>
      <c r="ULG55" s="12"/>
      <c r="ULH55" s="12"/>
      <c r="ULI55" s="12"/>
      <c r="ULJ55" s="12"/>
      <c r="ULK55" s="12"/>
      <c r="ULL55" s="12"/>
      <c r="ULM55" s="12"/>
      <c r="ULN55" s="12"/>
      <c r="ULO55" s="12"/>
      <c r="ULP55" s="12"/>
      <c r="ULQ55" s="12"/>
      <c r="ULR55" s="12"/>
      <c r="ULS55" s="12"/>
      <c r="ULT55" s="12"/>
      <c r="ULU55" s="12"/>
      <c r="ULV55" s="12"/>
      <c r="ULW55" s="12"/>
      <c r="ULX55" s="12"/>
      <c r="ULY55" s="12"/>
      <c r="ULZ55" s="12"/>
      <c r="UMA55" s="12"/>
      <c r="UMB55" s="12"/>
      <c r="UMC55" s="12"/>
      <c r="UMD55" s="12"/>
      <c r="UME55" s="12"/>
      <c r="UMF55" s="12"/>
      <c r="UMG55" s="12"/>
      <c r="UMH55" s="12"/>
      <c r="UMI55" s="12"/>
      <c r="UMJ55" s="12"/>
      <c r="UMK55" s="12"/>
      <c r="UML55" s="12"/>
      <c r="UMM55" s="12"/>
      <c r="UMN55" s="12"/>
      <c r="UMO55" s="12"/>
      <c r="UMP55" s="12"/>
      <c r="UMQ55" s="12"/>
      <c r="UMR55" s="12"/>
      <c r="UMS55" s="12"/>
      <c r="UMT55" s="12"/>
      <c r="UMU55" s="12"/>
      <c r="UMV55" s="12"/>
      <c r="UMW55" s="12"/>
      <c r="UMX55" s="12"/>
      <c r="UMY55" s="12"/>
      <c r="UMZ55" s="12"/>
      <c r="UNA55" s="12"/>
      <c r="UNB55" s="12"/>
      <c r="UNC55" s="12"/>
      <c r="UND55" s="12"/>
      <c r="UNE55" s="12"/>
      <c r="UNF55" s="12"/>
      <c r="UNG55" s="12"/>
      <c r="UNH55" s="12"/>
      <c r="UNI55" s="12"/>
      <c r="UNJ55" s="12"/>
      <c r="UNK55" s="12"/>
      <c r="UNL55" s="12"/>
      <c r="UNM55" s="12"/>
      <c r="UNN55" s="12"/>
      <c r="UNO55" s="12"/>
      <c r="UNP55" s="12"/>
      <c r="UNQ55" s="12"/>
      <c r="UNR55" s="12"/>
      <c r="UNS55" s="12"/>
      <c r="UNT55" s="12"/>
      <c r="UNU55" s="12"/>
      <c r="UNV55" s="12"/>
      <c r="UNW55" s="12"/>
      <c r="UNX55" s="12"/>
      <c r="UNY55" s="12"/>
      <c r="UNZ55" s="12"/>
      <c r="UOA55" s="12"/>
      <c r="UOB55" s="12"/>
      <c r="UOC55" s="12"/>
      <c r="UOD55" s="12"/>
      <c r="UOE55" s="12"/>
      <c r="UOF55" s="12"/>
      <c r="UOG55" s="12"/>
      <c r="UOH55" s="12"/>
      <c r="UOI55" s="12"/>
      <c r="UOJ55" s="12"/>
      <c r="UOK55" s="12"/>
      <c r="UOL55" s="12"/>
      <c r="UOM55" s="12"/>
      <c r="UON55" s="12"/>
      <c r="UOO55" s="12"/>
      <c r="UOP55" s="12"/>
      <c r="UOQ55" s="12"/>
      <c r="UOR55" s="12"/>
      <c r="UOS55" s="12"/>
      <c r="UOT55" s="12"/>
      <c r="UOU55" s="12"/>
      <c r="UOV55" s="12"/>
      <c r="UOW55" s="12"/>
      <c r="UOX55" s="12"/>
      <c r="UOY55" s="12"/>
      <c r="UOZ55" s="12"/>
      <c r="UPA55" s="12"/>
      <c r="UPB55" s="12"/>
      <c r="UPC55" s="12"/>
      <c r="UPD55" s="12"/>
      <c r="UPE55" s="12"/>
      <c r="UPF55" s="12"/>
      <c r="UPG55" s="12"/>
      <c r="UPH55" s="12"/>
      <c r="UPI55" s="12"/>
      <c r="UPJ55" s="12"/>
      <c r="UPK55" s="12"/>
      <c r="UPL55" s="12"/>
      <c r="UPM55" s="12"/>
      <c r="UPN55" s="12"/>
      <c r="UPO55" s="12"/>
      <c r="UPP55" s="12"/>
      <c r="UPQ55" s="12"/>
      <c r="UPR55" s="12"/>
      <c r="UPS55" s="12"/>
      <c r="UPT55" s="12"/>
      <c r="UPU55" s="12"/>
      <c r="UPV55" s="12"/>
      <c r="UPW55" s="12"/>
      <c r="UPX55" s="12"/>
      <c r="UPY55" s="12"/>
      <c r="UPZ55" s="12"/>
      <c r="UQA55" s="12"/>
      <c r="UQB55" s="12"/>
      <c r="UQC55" s="12"/>
      <c r="UQD55" s="12"/>
      <c r="UQE55" s="12"/>
      <c r="UQF55" s="12"/>
      <c r="UQG55" s="12"/>
      <c r="UQH55" s="12"/>
      <c r="UQI55" s="12"/>
      <c r="UQJ55" s="12"/>
      <c r="UQK55" s="12"/>
      <c r="UQL55" s="12"/>
      <c r="UQM55" s="12"/>
      <c r="UQN55" s="12"/>
      <c r="UQO55" s="12"/>
      <c r="UQP55" s="12"/>
      <c r="UQQ55" s="12"/>
      <c r="UQR55" s="12"/>
      <c r="UQS55" s="12"/>
      <c r="UQT55" s="12"/>
      <c r="UQU55" s="12"/>
      <c r="UQV55" s="12"/>
      <c r="UQW55" s="12"/>
      <c r="UQX55" s="12"/>
      <c r="UQY55" s="12"/>
      <c r="UQZ55" s="12"/>
      <c r="URA55" s="12"/>
      <c r="URB55" s="12"/>
      <c r="URC55" s="12"/>
      <c r="URD55" s="12"/>
      <c r="URE55" s="12"/>
      <c r="URF55" s="12"/>
      <c r="URG55" s="12"/>
      <c r="URH55" s="12"/>
      <c r="URI55" s="12"/>
      <c r="URJ55" s="12"/>
      <c r="URK55" s="12"/>
      <c r="URL55" s="12"/>
      <c r="URM55" s="12"/>
      <c r="URN55" s="12"/>
      <c r="URO55" s="12"/>
      <c r="URP55" s="12"/>
      <c r="URQ55" s="12"/>
      <c r="URR55" s="12"/>
      <c r="URS55" s="12"/>
      <c r="URT55" s="12"/>
      <c r="URU55" s="12"/>
      <c r="URV55" s="12"/>
      <c r="URW55" s="12"/>
      <c r="URX55" s="12"/>
      <c r="URY55" s="12"/>
      <c r="URZ55" s="12"/>
      <c r="USA55" s="12"/>
      <c r="USB55" s="12"/>
      <c r="USC55" s="12"/>
      <c r="USD55" s="12"/>
      <c r="USE55" s="12"/>
      <c r="USF55" s="12"/>
      <c r="USG55" s="12"/>
      <c r="USH55" s="12"/>
      <c r="USI55" s="12"/>
      <c r="USJ55" s="12"/>
      <c r="USK55" s="12"/>
      <c r="USL55" s="12"/>
      <c r="USM55" s="12"/>
      <c r="USN55" s="12"/>
      <c r="USO55" s="12"/>
      <c r="USP55" s="12"/>
      <c r="USQ55" s="12"/>
      <c r="USR55" s="12"/>
      <c r="USS55" s="12"/>
      <c r="UST55" s="12"/>
      <c r="USU55" s="12"/>
      <c r="USV55" s="12"/>
      <c r="USW55" s="12"/>
      <c r="USX55" s="12"/>
      <c r="USY55" s="12"/>
      <c r="USZ55" s="12"/>
      <c r="UTA55" s="12"/>
      <c r="UTB55" s="12"/>
      <c r="UTC55" s="12"/>
      <c r="UTD55" s="12"/>
      <c r="UTE55" s="12"/>
      <c r="UTF55" s="12"/>
      <c r="UTG55" s="12"/>
      <c r="UTH55" s="12"/>
      <c r="UTI55" s="12"/>
      <c r="UTJ55" s="12"/>
      <c r="UTK55" s="12"/>
      <c r="UTL55" s="12"/>
      <c r="UTM55" s="12"/>
      <c r="UTN55" s="12"/>
      <c r="UTO55" s="12"/>
      <c r="UTP55" s="12"/>
      <c r="UTQ55" s="12"/>
      <c r="UTR55" s="12"/>
      <c r="UTS55" s="12"/>
      <c r="UTT55" s="12"/>
      <c r="UTU55" s="12"/>
      <c r="UTV55" s="12"/>
      <c r="UTW55" s="12"/>
      <c r="UTX55" s="12"/>
      <c r="UTY55" s="12"/>
      <c r="UTZ55" s="12"/>
      <c r="UUA55" s="12"/>
      <c r="UUB55" s="12"/>
      <c r="UUC55" s="12"/>
      <c r="UUD55" s="12"/>
      <c r="UUE55" s="12"/>
      <c r="UUF55" s="12"/>
      <c r="UUG55" s="12"/>
      <c r="UUH55" s="12"/>
      <c r="UUI55" s="12"/>
      <c r="UUJ55" s="12"/>
      <c r="UUK55" s="12"/>
      <c r="UUL55" s="12"/>
      <c r="UUM55" s="12"/>
      <c r="UUN55" s="12"/>
      <c r="UUO55" s="12"/>
      <c r="UUP55" s="12"/>
      <c r="UUQ55" s="12"/>
      <c r="UUR55" s="12"/>
      <c r="UUS55" s="12"/>
      <c r="UUT55" s="12"/>
      <c r="UUU55" s="12"/>
      <c r="UUV55" s="12"/>
      <c r="UUW55" s="12"/>
      <c r="UUX55" s="12"/>
      <c r="UUY55" s="12"/>
      <c r="UUZ55" s="12"/>
      <c r="UVA55" s="12"/>
      <c r="UVB55" s="12"/>
      <c r="UVC55" s="12"/>
      <c r="UVD55" s="12"/>
      <c r="UVE55" s="12"/>
      <c r="UVF55" s="12"/>
      <c r="UVG55" s="12"/>
      <c r="UVH55" s="12"/>
      <c r="UVI55" s="12"/>
      <c r="UVJ55" s="12"/>
      <c r="UVK55" s="12"/>
      <c r="UVL55" s="12"/>
      <c r="UVM55" s="12"/>
      <c r="UVN55" s="12"/>
      <c r="UVO55" s="12"/>
      <c r="UVP55" s="12"/>
      <c r="UVQ55" s="12"/>
      <c r="UVR55" s="12"/>
      <c r="UVS55" s="12"/>
      <c r="UVT55" s="12"/>
      <c r="UVU55" s="12"/>
      <c r="UVV55" s="12"/>
      <c r="UVW55" s="12"/>
      <c r="UVX55" s="12"/>
      <c r="UVY55" s="12"/>
      <c r="UVZ55" s="12"/>
      <c r="UWA55" s="12"/>
      <c r="UWB55" s="12"/>
      <c r="UWC55" s="12"/>
      <c r="UWD55" s="12"/>
      <c r="UWE55" s="12"/>
      <c r="UWF55" s="12"/>
      <c r="UWG55" s="12"/>
      <c r="UWH55" s="12"/>
      <c r="UWI55" s="12"/>
      <c r="UWJ55" s="12"/>
      <c r="UWK55" s="12"/>
      <c r="UWL55" s="12"/>
      <c r="UWM55" s="12"/>
      <c r="UWN55" s="12"/>
      <c r="UWO55" s="12"/>
      <c r="UWP55" s="12"/>
      <c r="UWQ55" s="12"/>
      <c r="UWR55" s="12"/>
      <c r="UWS55" s="12"/>
      <c r="UWT55" s="12"/>
      <c r="UWU55" s="12"/>
      <c r="UWV55" s="12"/>
      <c r="UWW55" s="12"/>
      <c r="UWX55" s="12"/>
      <c r="UWY55" s="12"/>
      <c r="UWZ55" s="12"/>
      <c r="UXA55" s="12"/>
      <c r="UXB55" s="12"/>
      <c r="UXC55" s="12"/>
      <c r="UXD55" s="12"/>
      <c r="UXE55" s="12"/>
      <c r="UXF55" s="12"/>
      <c r="UXG55" s="12"/>
      <c r="UXH55" s="12"/>
      <c r="UXI55" s="12"/>
      <c r="UXJ55" s="12"/>
      <c r="UXK55" s="12"/>
      <c r="UXL55" s="12"/>
      <c r="UXM55" s="12"/>
      <c r="UXN55" s="12"/>
      <c r="UXO55" s="12"/>
      <c r="UXP55" s="12"/>
      <c r="UXQ55" s="12"/>
      <c r="UXR55" s="12"/>
      <c r="UXS55" s="12"/>
      <c r="UXT55" s="12"/>
      <c r="UXU55" s="12"/>
      <c r="UXV55" s="12"/>
      <c r="UXW55" s="12"/>
      <c r="UXX55" s="12"/>
      <c r="UXY55" s="12"/>
      <c r="UXZ55" s="12"/>
      <c r="UYA55" s="12"/>
      <c r="UYB55" s="12"/>
      <c r="UYC55" s="12"/>
      <c r="UYD55" s="12"/>
      <c r="UYE55" s="12"/>
      <c r="UYF55" s="12"/>
      <c r="UYG55" s="12"/>
      <c r="UYH55" s="12"/>
      <c r="UYI55" s="12"/>
      <c r="UYJ55" s="12"/>
      <c r="UYK55" s="12"/>
      <c r="UYL55" s="12"/>
      <c r="UYM55" s="12"/>
      <c r="UYN55" s="12"/>
      <c r="UYO55" s="12"/>
      <c r="UYP55" s="12"/>
      <c r="UYQ55" s="12"/>
      <c r="UYR55" s="12"/>
      <c r="UYS55" s="12"/>
      <c r="UYT55" s="12"/>
      <c r="UYU55" s="12"/>
      <c r="UYV55" s="12"/>
      <c r="UYW55" s="12"/>
      <c r="UYX55" s="12"/>
      <c r="UYY55" s="12"/>
      <c r="UYZ55" s="12"/>
      <c r="UZA55" s="12"/>
      <c r="UZB55" s="12"/>
      <c r="UZC55" s="12"/>
      <c r="UZD55" s="12"/>
      <c r="UZE55" s="12"/>
      <c r="UZF55" s="12"/>
      <c r="UZG55" s="12"/>
      <c r="UZH55" s="12"/>
      <c r="UZI55" s="12"/>
      <c r="UZJ55" s="12"/>
      <c r="UZK55" s="12"/>
      <c r="UZL55" s="12"/>
      <c r="UZM55" s="12"/>
      <c r="UZN55" s="12"/>
      <c r="UZO55" s="12"/>
      <c r="UZP55" s="12"/>
      <c r="UZQ55" s="12"/>
      <c r="UZR55" s="12"/>
      <c r="UZS55" s="12"/>
      <c r="UZT55" s="12"/>
      <c r="UZU55" s="12"/>
      <c r="UZV55" s="12"/>
      <c r="UZW55" s="12"/>
      <c r="UZX55" s="12"/>
      <c r="UZY55" s="12"/>
      <c r="UZZ55" s="12"/>
      <c r="VAA55" s="12"/>
      <c r="VAB55" s="12"/>
      <c r="VAC55" s="12"/>
      <c r="VAD55" s="12"/>
      <c r="VAE55" s="12"/>
      <c r="VAF55" s="12"/>
      <c r="VAG55" s="12"/>
      <c r="VAH55" s="12"/>
      <c r="VAI55" s="12"/>
      <c r="VAJ55" s="12"/>
      <c r="VAK55" s="12"/>
      <c r="VAL55" s="12"/>
      <c r="VAM55" s="12"/>
      <c r="VAN55" s="12"/>
      <c r="VAO55" s="12"/>
      <c r="VAP55" s="12"/>
      <c r="VAQ55" s="12"/>
      <c r="VAR55" s="12"/>
      <c r="VAS55" s="12"/>
      <c r="VAT55" s="12"/>
      <c r="VAU55" s="12"/>
      <c r="VAV55" s="12"/>
      <c r="VAW55" s="12"/>
      <c r="VAX55" s="12"/>
      <c r="VAY55" s="12"/>
      <c r="VAZ55" s="12"/>
      <c r="VBA55" s="12"/>
      <c r="VBB55" s="12"/>
      <c r="VBC55" s="12"/>
      <c r="VBD55" s="12"/>
      <c r="VBE55" s="12"/>
      <c r="VBF55" s="12"/>
      <c r="VBG55" s="12"/>
      <c r="VBH55" s="12"/>
      <c r="VBI55" s="12"/>
      <c r="VBJ55" s="12"/>
      <c r="VBK55" s="12"/>
      <c r="VBL55" s="12"/>
      <c r="VBM55" s="12"/>
      <c r="VBN55" s="12"/>
      <c r="VBO55" s="12"/>
      <c r="VBP55" s="12"/>
      <c r="VBQ55" s="12"/>
      <c r="VBR55" s="12"/>
      <c r="VBS55" s="12"/>
      <c r="VBT55" s="12"/>
      <c r="VBU55" s="12"/>
      <c r="VBV55" s="12"/>
      <c r="VBW55" s="12"/>
      <c r="VBX55" s="12"/>
      <c r="VBY55" s="12"/>
      <c r="VBZ55" s="12"/>
      <c r="VCA55" s="12"/>
      <c r="VCB55" s="12"/>
      <c r="VCC55" s="12"/>
      <c r="VCD55" s="12"/>
      <c r="VCE55" s="12"/>
      <c r="VCF55" s="12"/>
      <c r="VCG55" s="12"/>
      <c r="VCH55" s="12"/>
      <c r="VCI55" s="12"/>
      <c r="VCJ55" s="12"/>
      <c r="VCK55" s="12"/>
      <c r="VCL55" s="12"/>
      <c r="VCM55" s="12"/>
      <c r="VCN55" s="12"/>
      <c r="VCO55" s="12"/>
      <c r="VCP55" s="12"/>
      <c r="VCQ55" s="12"/>
      <c r="VCR55" s="12"/>
      <c r="VCS55" s="12"/>
      <c r="VCT55" s="12"/>
      <c r="VCU55" s="12"/>
      <c r="VCV55" s="12"/>
      <c r="VCW55" s="12"/>
      <c r="VCX55" s="12"/>
      <c r="VCY55" s="12"/>
      <c r="VCZ55" s="12"/>
      <c r="VDA55" s="12"/>
      <c r="VDB55" s="12"/>
      <c r="VDC55" s="12"/>
      <c r="VDD55" s="12"/>
      <c r="VDE55" s="12"/>
      <c r="VDF55" s="12"/>
      <c r="VDG55" s="12"/>
      <c r="VDH55" s="12"/>
      <c r="VDI55" s="12"/>
      <c r="VDJ55" s="12"/>
      <c r="VDK55" s="12"/>
      <c r="VDL55" s="12"/>
      <c r="VDM55" s="12"/>
      <c r="VDN55" s="12"/>
      <c r="VDO55" s="12"/>
      <c r="VDP55" s="12"/>
      <c r="VDQ55" s="12"/>
      <c r="VDR55" s="12"/>
      <c r="VDS55" s="12"/>
      <c r="VDT55" s="12"/>
      <c r="VDU55" s="12"/>
      <c r="VDV55" s="12"/>
      <c r="VDW55" s="12"/>
      <c r="VDX55" s="12"/>
      <c r="VDY55" s="12"/>
      <c r="VDZ55" s="12"/>
      <c r="VEA55" s="12"/>
      <c r="VEB55" s="12"/>
      <c r="VEC55" s="12"/>
      <c r="VED55" s="12"/>
      <c r="VEE55" s="12"/>
      <c r="VEF55" s="12"/>
      <c r="VEG55" s="12"/>
      <c r="VEH55" s="12"/>
      <c r="VEI55" s="12"/>
      <c r="VEJ55" s="12"/>
      <c r="VEK55" s="12"/>
      <c r="VEL55" s="12"/>
      <c r="VEM55" s="12"/>
      <c r="VEN55" s="12"/>
      <c r="VEO55" s="12"/>
      <c r="VEP55" s="12"/>
      <c r="VEQ55" s="12"/>
      <c r="VER55" s="12"/>
      <c r="VES55" s="12"/>
      <c r="VET55" s="12"/>
      <c r="VEU55" s="12"/>
      <c r="VEV55" s="12"/>
      <c r="VEW55" s="12"/>
      <c r="VEX55" s="12"/>
      <c r="VEY55" s="12"/>
      <c r="VEZ55" s="12"/>
      <c r="VFA55" s="12"/>
      <c r="VFB55" s="12"/>
      <c r="VFC55" s="12"/>
      <c r="VFD55" s="12"/>
      <c r="VFE55" s="12"/>
      <c r="VFF55" s="12"/>
      <c r="VFG55" s="12"/>
      <c r="VFH55" s="12"/>
      <c r="VFI55" s="12"/>
      <c r="VFJ55" s="12"/>
      <c r="VFK55" s="12"/>
      <c r="VFL55" s="12"/>
      <c r="VFM55" s="12"/>
      <c r="VFN55" s="12"/>
      <c r="VFO55" s="12"/>
      <c r="VFP55" s="12"/>
      <c r="VFQ55" s="12"/>
      <c r="VFR55" s="12"/>
      <c r="VFS55" s="12"/>
      <c r="VFT55" s="12"/>
      <c r="VFU55" s="12"/>
      <c r="VFV55" s="12"/>
      <c r="VFW55" s="12"/>
      <c r="VFX55" s="12"/>
      <c r="VFY55" s="12"/>
      <c r="VFZ55" s="12"/>
      <c r="VGA55" s="12"/>
      <c r="VGB55" s="12"/>
      <c r="VGC55" s="12"/>
      <c r="VGD55" s="12"/>
      <c r="VGE55" s="12"/>
      <c r="VGF55" s="12"/>
      <c r="VGG55" s="12"/>
      <c r="VGH55" s="12"/>
      <c r="VGI55" s="12"/>
      <c r="VGJ55" s="12"/>
      <c r="VGK55" s="12"/>
      <c r="VGL55" s="12"/>
      <c r="VGM55" s="12"/>
      <c r="VGN55" s="12"/>
      <c r="VGO55" s="12"/>
      <c r="VGP55" s="12"/>
      <c r="VGQ55" s="12"/>
      <c r="VGR55" s="12"/>
      <c r="VGS55" s="12"/>
      <c r="VGT55" s="12"/>
      <c r="VGU55" s="12"/>
      <c r="VGV55" s="12"/>
      <c r="VGW55" s="12"/>
      <c r="VGX55" s="12"/>
      <c r="VGY55" s="12"/>
      <c r="VGZ55" s="12"/>
      <c r="VHA55" s="12"/>
      <c r="VHB55" s="12"/>
      <c r="VHC55" s="12"/>
      <c r="VHD55" s="12"/>
      <c r="VHE55" s="12"/>
      <c r="VHF55" s="12"/>
      <c r="VHG55" s="12"/>
      <c r="VHH55" s="12"/>
      <c r="VHI55" s="12"/>
      <c r="VHJ55" s="12"/>
      <c r="VHK55" s="12"/>
      <c r="VHL55" s="12"/>
      <c r="VHM55" s="12"/>
      <c r="VHN55" s="12"/>
      <c r="VHO55" s="12"/>
      <c r="VHP55" s="12"/>
      <c r="VHQ55" s="12"/>
      <c r="VHR55" s="12"/>
      <c r="VHS55" s="12"/>
      <c r="VHT55" s="12"/>
      <c r="VHU55" s="12"/>
      <c r="VHV55" s="12"/>
      <c r="VHW55" s="12"/>
      <c r="VHX55" s="12"/>
      <c r="VHY55" s="12"/>
      <c r="VHZ55" s="12"/>
      <c r="VIA55" s="12"/>
      <c r="VIB55" s="12"/>
      <c r="VIC55" s="12"/>
      <c r="VID55" s="12"/>
      <c r="VIE55" s="12"/>
      <c r="VIF55" s="12"/>
      <c r="VIG55" s="12"/>
      <c r="VIH55" s="12"/>
      <c r="VII55" s="12"/>
      <c r="VIJ55" s="12"/>
      <c r="VIK55" s="12"/>
      <c r="VIL55" s="12"/>
      <c r="VIM55" s="12"/>
      <c r="VIN55" s="12"/>
      <c r="VIO55" s="12"/>
      <c r="VIP55" s="12"/>
      <c r="VIQ55" s="12"/>
      <c r="VIR55" s="12"/>
      <c r="VIS55" s="12"/>
      <c r="VIT55" s="12"/>
      <c r="VIU55" s="12"/>
      <c r="VIV55" s="12"/>
      <c r="VIW55" s="12"/>
      <c r="VIX55" s="12"/>
      <c r="VIY55" s="12"/>
      <c r="VIZ55" s="12"/>
      <c r="VJA55" s="12"/>
      <c r="VJB55" s="12"/>
      <c r="VJC55" s="12"/>
      <c r="VJD55" s="12"/>
      <c r="VJE55" s="12"/>
      <c r="VJF55" s="12"/>
      <c r="VJG55" s="12"/>
      <c r="VJH55" s="12"/>
      <c r="VJI55" s="12"/>
      <c r="VJJ55" s="12"/>
      <c r="VJK55" s="12"/>
      <c r="VJL55" s="12"/>
      <c r="VJM55" s="12"/>
      <c r="VJN55" s="12"/>
      <c r="VJO55" s="12"/>
      <c r="VJP55" s="12"/>
      <c r="VJQ55" s="12"/>
      <c r="VJR55" s="12"/>
      <c r="VJS55" s="12"/>
      <c r="VJT55" s="12"/>
      <c r="VJU55" s="12"/>
      <c r="VJV55" s="12"/>
      <c r="VJW55" s="12"/>
      <c r="VJX55" s="12"/>
      <c r="VJY55" s="12"/>
      <c r="VJZ55" s="12"/>
      <c r="VKA55" s="12"/>
      <c r="VKB55" s="12"/>
      <c r="VKC55" s="12"/>
      <c r="VKD55" s="12"/>
      <c r="VKE55" s="12"/>
      <c r="VKF55" s="12"/>
      <c r="VKG55" s="12"/>
      <c r="VKH55" s="12"/>
      <c r="VKI55" s="12"/>
      <c r="VKJ55" s="12"/>
      <c r="VKK55" s="12"/>
      <c r="VKL55" s="12"/>
      <c r="VKM55" s="12"/>
      <c r="VKN55" s="12"/>
      <c r="VKO55" s="12"/>
      <c r="VKP55" s="12"/>
      <c r="VKQ55" s="12"/>
      <c r="VKR55" s="12"/>
      <c r="VKS55" s="12"/>
      <c r="VKT55" s="12"/>
      <c r="VKU55" s="12"/>
      <c r="VKV55" s="12"/>
      <c r="VKW55" s="12"/>
      <c r="VKX55" s="12"/>
      <c r="VKY55" s="12"/>
      <c r="VKZ55" s="12"/>
      <c r="VLA55" s="12"/>
      <c r="VLB55" s="12"/>
      <c r="VLC55" s="12"/>
      <c r="VLD55" s="12"/>
      <c r="VLE55" s="12"/>
      <c r="VLF55" s="12"/>
      <c r="VLG55" s="12"/>
      <c r="VLH55" s="12"/>
      <c r="VLI55" s="12"/>
      <c r="VLJ55" s="12"/>
      <c r="VLK55" s="12"/>
      <c r="VLL55" s="12"/>
      <c r="VLM55" s="12"/>
      <c r="VLN55" s="12"/>
      <c r="VLO55" s="12"/>
      <c r="VLP55" s="12"/>
      <c r="VLQ55" s="12"/>
      <c r="VLR55" s="12"/>
      <c r="VLS55" s="12"/>
      <c r="VLT55" s="12"/>
      <c r="VLU55" s="12"/>
      <c r="VLV55" s="12"/>
      <c r="VLW55" s="12"/>
      <c r="VLX55" s="12"/>
      <c r="VLY55" s="12"/>
      <c r="VLZ55" s="12"/>
      <c r="VMA55" s="12"/>
      <c r="VMB55" s="12"/>
      <c r="VMC55" s="12"/>
      <c r="VMD55" s="12"/>
      <c r="VME55" s="12"/>
      <c r="VMF55" s="12"/>
      <c r="VMG55" s="12"/>
      <c r="VMH55" s="12"/>
      <c r="VMI55" s="12"/>
      <c r="VMJ55" s="12"/>
      <c r="VMK55" s="12"/>
      <c r="VML55" s="12"/>
      <c r="VMM55" s="12"/>
      <c r="VMN55" s="12"/>
      <c r="VMO55" s="12"/>
      <c r="VMP55" s="12"/>
      <c r="VMQ55" s="12"/>
      <c r="VMR55" s="12"/>
      <c r="VMS55" s="12"/>
      <c r="VMT55" s="12"/>
      <c r="VMU55" s="12"/>
      <c r="VMV55" s="12"/>
      <c r="VMW55" s="12"/>
      <c r="VMX55" s="12"/>
      <c r="VMY55" s="12"/>
      <c r="VMZ55" s="12"/>
      <c r="VNA55" s="12"/>
      <c r="VNB55" s="12"/>
      <c r="VNC55" s="12"/>
      <c r="VND55" s="12"/>
      <c r="VNE55" s="12"/>
      <c r="VNF55" s="12"/>
      <c r="VNG55" s="12"/>
      <c r="VNH55" s="12"/>
      <c r="VNI55" s="12"/>
      <c r="VNJ55" s="12"/>
      <c r="VNK55" s="12"/>
      <c r="VNL55" s="12"/>
      <c r="VNM55" s="12"/>
      <c r="VNN55" s="12"/>
      <c r="VNO55" s="12"/>
      <c r="VNP55" s="12"/>
      <c r="VNQ55" s="12"/>
      <c r="VNR55" s="12"/>
      <c r="VNS55" s="12"/>
      <c r="VNT55" s="12"/>
      <c r="VNU55" s="12"/>
      <c r="VNV55" s="12"/>
      <c r="VNW55" s="12"/>
      <c r="VNX55" s="12"/>
      <c r="VNY55" s="12"/>
      <c r="VNZ55" s="12"/>
      <c r="VOA55" s="12"/>
      <c r="VOB55" s="12"/>
      <c r="VOC55" s="12"/>
      <c r="VOD55" s="12"/>
      <c r="VOE55" s="12"/>
      <c r="VOF55" s="12"/>
      <c r="VOG55" s="12"/>
      <c r="VOH55" s="12"/>
      <c r="VOI55" s="12"/>
      <c r="VOJ55" s="12"/>
      <c r="VOK55" s="12"/>
      <c r="VOL55" s="12"/>
      <c r="VOM55" s="12"/>
      <c r="VON55" s="12"/>
      <c r="VOO55" s="12"/>
      <c r="VOP55" s="12"/>
      <c r="VOQ55" s="12"/>
      <c r="VOR55" s="12"/>
      <c r="VOS55" s="12"/>
      <c r="VOT55" s="12"/>
      <c r="VOU55" s="12"/>
      <c r="VOV55" s="12"/>
      <c r="VOW55" s="12"/>
      <c r="VOX55" s="12"/>
      <c r="VOY55" s="12"/>
      <c r="VOZ55" s="12"/>
      <c r="VPA55" s="12"/>
      <c r="VPB55" s="12"/>
      <c r="VPC55" s="12"/>
      <c r="VPD55" s="12"/>
      <c r="VPE55" s="12"/>
      <c r="VPF55" s="12"/>
      <c r="VPG55" s="12"/>
      <c r="VPH55" s="12"/>
      <c r="VPI55" s="12"/>
      <c r="VPJ55" s="12"/>
      <c r="VPK55" s="12"/>
      <c r="VPL55" s="12"/>
      <c r="VPM55" s="12"/>
      <c r="VPN55" s="12"/>
      <c r="VPO55" s="12"/>
      <c r="VPP55" s="12"/>
      <c r="VPQ55" s="12"/>
      <c r="VPR55" s="12"/>
      <c r="VPS55" s="12"/>
      <c r="VPT55" s="12"/>
      <c r="VPU55" s="12"/>
      <c r="VPV55" s="12"/>
      <c r="VPW55" s="12"/>
      <c r="VPX55" s="12"/>
      <c r="VPY55" s="12"/>
      <c r="VPZ55" s="12"/>
      <c r="VQA55" s="12"/>
      <c r="VQB55" s="12"/>
      <c r="VQC55" s="12"/>
      <c r="VQD55" s="12"/>
      <c r="VQE55" s="12"/>
      <c r="VQF55" s="12"/>
      <c r="VQG55" s="12"/>
      <c r="VQH55" s="12"/>
      <c r="VQI55" s="12"/>
      <c r="VQJ55" s="12"/>
      <c r="VQK55" s="12"/>
      <c r="VQL55" s="12"/>
      <c r="VQM55" s="12"/>
      <c r="VQN55" s="12"/>
      <c r="VQO55" s="12"/>
      <c r="VQP55" s="12"/>
      <c r="VQQ55" s="12"/>
      <c r="VQR55" s="12"/>
      <c r="VQS55" s="12"/>
      <c r="VQT55" s="12"/>
      <c r="VQU55" s="12"/>
      <c r="VQV55" s="12"/>
      <c r="VQW55" s="12"/>
      <c r="VQX55" s="12"/>
      <c r="VQY55" s="12"/>
      <c r="VQZ55" s="12"/>
      <c r="VRA55" s="12"/>
      <c r="VRB55" s="12"/>
      <c r="VRC55" s="12"/>
      <c r="VRD55" s="12"/>
      <c r="VRE55" s="12"/>
      <c r="VRF55" s="12"/>
      <c r="VRG55" s="12"/>
      <c r="VRH55" s="12"/>
      <c r="VRI55" s="12"/>
      <c r="VRJ55" s="12"/>
      <c r="VRK55" s="12"/>
      <c r="VRL55" s="12"/>
      <c r="VRM55" s="12"/>
      <c r="VRN55" s="12"/>
      <c r="VRO55" s="12"/>
      <c r="VRP55" s="12"/>
      <c r="VRQ55" s="12"/>
      <c r="VRR55" s="12"/>
      <c r="VRS55" s="12"/>
      <c r="VRT55" s="12"/>
      <c r="VRU55" s="12"/>
      <c r="VRV55" s="12"/>
      <c r="VRW55" s="12"/>
      <c r="VRX55" s="12"/>
      <c r="VRY55" s="12"/>
      <c r="VRZ55" s="12"/>
      <c r="VSA55" s="12"/>
      <c r="VSB55" s="12"/>
      <c r="VSC55" s="12"/>
      <c r="VSD55" s="12"/>
      <c r="VSE55" s="12"/>
      <c r="VSF55" s="12"/>
      <c r="VSG55" s="12"/>
      <c r="VSH55" s="12"/>
      <c r="VSI55" s="12"/>
      <c r="VSJ55" s="12"/>
      <c r="VSK55" s="12"/>
      <c r="VSL55" s="12"/>
      <c r="VSM55" s="12"/>
      <c r="VSN55" s="12"/>
      <c r="VSO55" s="12"/>
      <c r="VSP55" s="12"/>
      <c r="VSQ55" s="12"/>
      <c r="VSR55" s="12"/>
      <c r="VSS55" s="12"/>
      <c r="VST55" s="12"/>
      <c r="VSU55" s="12"/>
      <c r="VSV55" s="12"/>
      <c r="VSW55" s="12"/>
      <c r="VSX55" s="12"/>
      <c r="VSY55" s="12"/>
      <c r="VSZ55" s="12"/>
      <c r="VTA55" s="12"/>
      <c r="VTB55" s="12"/>
      <c r="VTC55" s="12"/>
      <c r="VTD55" s="12"/>
      <c r="VTE55" s="12"/>
      <c r="VTF55" s="12"/>
      <c r="VTG55" s="12"/>
      <c r="VTH55" s="12"/>
      <c r="VTI55" s="12"/>
      <c r="VTJ55" s="12"/>
      <c r="VTK55" s="12"/>
      <c r="VTL55" s="12"/>
      <c r="VTM55" s="12"/>
      <c r="VTN55" s="12"/>
      <c r="VTO55" s="12"/>
      <c r="VTP55" s="12"/>
      <c r="VTQ55" s="12"/>
      <c r="VTR55" s="12"/>
      <c r="VTS55" s="12"/>
      <c r="VTT55" s="12"/>
      <c r="VTU55" s="12"/>
      <c r="VTV55" s="12"/>
      <c r="VTW55" s="12"/>
      <c r="VTX55" s="12"/>
      <c r="VTY55" s="12"/>
      <c r="VTZ55" s="12"/>
      <c r="VUA55" s="12"/>
      <c r="VUB55" s="12"/>
      <c r="VUC55" s="12"/>
      <c r="VUD55" s="12"/>
      <c r="VUE55" s="12"/>
      <c r="VUF55" s="12"/>
      <c r="VUG55" s="12"/>
      <c r="VUH55" s="12"/>
      <c r="VUI55" s="12"/>
      <c r="VUJ55" s="12"/>
      <c r="VUK55" s="12"/>
      <c r="VUL55" s="12"/>
      <c r="VUM55" s="12"/>
      <c r="VUN55" s="12"/>
      <c r="VUO55" s="12"/>
      <c r="VUP55" s="12"/>
      <c r="VUQ55" s="12"/>
      <c r="VUR55" s="12"/>
      <c r="VUS55" s="12"/>
      <c r="VUT55" s="12"/>
      <c r="VUU55" s="12"/>
      <c r="VUV55" s="12"/>
      <c r="VUW55" s="12"/>
      <c r="VUX55" s="12"/>
      <c r="VUY55" s="12"/>
      <c r="VUZ55" s="12"/>
      <c r="VVA55" s="12"/>
      <c r="VVB55" s="12"/>
      <c r="VVC55" s="12"/>
      <c r="VVD55" s="12"/>
      <c r="VVE55" s="12"/>
      <c r="VVF55" s="12"/>
      <c r="VVG55" s="12"/>
      <c r="VVH55" s="12"/>
      <c r="VVI55" s="12"/>
      <c r="VVJ55" s="12"/>
      <c r="VVK55" s="12"/>
      <c r="VVL55" s="12"/>
      <c r="VVM55" s="12"/>
      <c r="VVN55" s="12"/>
      <c r="VVO55" s="12"/>
      <c r="VVP55" s="12"/>
      <c r="VVQ55" s="12"/>
      <c r="VVR55" s="12"/>
      <c r="VVS55" s="12"/>
      <c r="VVT55" s="12"/>
      <c r="VVU55" s="12"/>
      <c r="VVV55" s="12"/>
      <c r="VVW55" s="12"/>
      <c r="VVX55" s="12"/>
      <c r="VVY55" s="12"/>
      <c r="VVZ55" s="12"/>
      <c r="VWA55" s="12"/>
      <c r="VWB55" s="12"/>
      <c r="VWC55" s="12"/>
      <c r="VWD55" s="12"/>
      <c r="VWE55" s="12"/>
      <c r="VWF55" s="12"/>
      <c r="VWG55" s="12"/>
      <c r="VWH55" s="12"/>
      <c r="VWI55" s="12"/>
      <c r="VWJ55" s="12"/>
      <c r="VWK55" s="12"/>
      <c r="VWL55" s="12"/>
      <c r="VWM55" s="12"/>
      <c r="VWN55" s="12"/>
      <c r="VWO55" s="12"/>
      <c r="VWP55" s="12"/>
      <c r="VWQ55" s="12"/>
      <c r="VWR55" s="12"/>
      <c r="VWS55" s="12"/>
      <c r="VWT55" s="12"/>
      <c r="VWU55" s="12"/>
      <c r="VWV55" s="12"/>
      <c r="VWW55" s="12"/>
      <c r="VWX55" s="12"/>
      <c r="VWY55" s="12"/>
      <c r="VWZ55" s="12"/>
      <c r="VXA55" s="12"/>
      <c r="VXB55" s="12"/>
      <c r="VXC55" s="12"/>
      <c r="VXD55" s="12"/>
      <c r="VXE55" s="12"/>
      <c r="VXF55" s="12"/>
      <c r="VXG55" s="12"/>
      <c r="VXH55" s="12"/>
      <c r="VXI55" s="12"/>
      <c r="VXJ55" s="12"/>
      <c r="VXK55" s="12"/>
      <c r="VXL55" s="12"/>
      <c r="VXM55" s="12"/>
      <c r="VXN55" s="12"/>
      <c r="VXO55" s="12"/>
      <c r="VXP55" s="12"/>
      <c r="VXQ55" s="12"/>
      <c r="VXR55" s="12"/>
      <c r="VXS55" s="12"/>
      <c r="VXT55" s="12"/>
      <c r="VXU55" s="12"/>
      <c r="VXV55" s="12"/>
      <c r="VXW55" s="12"/>
      <c r="VXX55" s="12"/>
      <c r="VXY55" s="12"/>
      <c r="VXZ55" s="12"/>
      <c r="VYA55" s="12"/>
      <c r="VYB55" s="12"/>
      <c r="VYC55" s="12"/>
      <c r="VYD55" s="12"/>
      <c r="VYE55" s="12"/>
      <c r="VYF55" s="12"/>
      <c r="VYG55" s="12"/>
      <c r="VYH55" s="12"/>
      <c r="VYI55" s="12"/>
      <c r="VYJ55" s="12"/>
      <c r="VYK55" s="12"/>
      <c r="VYL55" s="12"/>
      <c r="VYM55" s="12"/>
      <c r="VYN55" s="12"/>
      <c r="VYO55" s="12"/>
      <c r="VYP55" s="12"/>
      <c r="VYQ55" s="12"/>
      <c r="VYR55" s="12"/>
      <c r="VYS55" s="12"/>
      <c r="VYT55" s="12"/>
      <c r="VYU55" s="12"/>
      <c r="VYV55" s="12"/>
      <c r="VYW55" s="12"/>
      <c r="VYX55" s="12"/>
      <c r="VYY55" s="12"/>
      <c r="VYZ55" s="12"/>
      <c r="VZA55" s="12"/>
      <c r="VZB55" s="12"/>
      <c r="VZC55" s="12"/>
      <c r="VZD55" s="12"/>
      <c r="VZE55" s="12"/>
      <c r="VZF55" s="12"/>
      <c r="VZG55" s="12"/>
      <c r="VZH55" s="12"/>
      <c r="VZI55" s="12"/>
      <c r="VZJ55" s="12"/>
      <c r="VZK55" s="12"/>
      <c r="VZL55" s="12"/>
      <c r="VZM55" s="12"/>
      <c r="VZN55" s="12"/>
      <c r="VZO55" s="12"/>
      <c r="VZP55" s="12"/>
      <c r="VZQ55" s="12"/>
      <c r="VZR55" s="12"/>
      <c r="VZS55" s="12"/>
      <c r="VZT55" s="12"/>
      <c r="VZU55" s="12"/>
      <c r="VZV55" s="12"/>
      <c r="VZW55" s="12"/>
      <c r="VZX55" s="12"/>
      <c r="VZY55" s="12"/>
      <c r="VZZ55" s="12"/>
      <c r="WAA55" s="12"/>
      <c r="WAB55" s="12"/>
      <c r="WAC55" s="12"/>
      <c r="WAD55" s="12"/>
      <c r="WAE55" s="12"/>
      <c r="WAF55" s="12"/>
      <c r="WAG55" s="12"/>
      <c r="WAH55" s="12"/>
      <c r="WAI55" s="12"/>
      <c r="WAJ55" s="12"/>
      <c r="WAK55" s="12"/>
      <c r="WAL55" s="12"/>
      <c r="WAM55" s="12"/>
      <c r="WAN55" s="12"/>
      <c r="WAO55" s="12"/>
      <c r="WAP55" s="12"/>
      <c r="WAQ55" s="12"/>
      <c r="WAR55" s="12"/>
      <c r="WAS55" s="12"/>
      <c r="WAT55" s="12"/>
      <c r="WAU55" s="12"/>
      <c r="WAV55" s="12"/>
      <c r="WAW55" s="12"/>
      <c r="WAX55" s="12"/>
      <c r="WAY55" s="12"/>
      <c r="WAZ55" s="12"/>
      <c r="WBA55" s="12"/>
      <c r="WBB55" s="12"/>
      <c r="WBC55" s="12"/>
      <c r="WBD55" s="12"/>
      <c r="WBE55" s="12"/>
      <c r="WBF55" s="12"/>
      <c r="WBG55" s="12"/>
      <c r="WBH55" s="12"/>
      <c r="WBI55" s="12"/>
      <c r="WBJ55" s="12"/>
      <c r="WBK55" s="12"/>
      <c r="WBL55" s="12"/>
      <c r="WBM55" s="12"/>
      <c r="WBN55" s="12"/>
      <c r="WBO55" s="12"/>
      <c r="WBP55" s="12"/>
      <c r="WBQ55" s="12"/>
      <c r="WBR55" s="12"/>
      <c r="WBS55" s="12"/>
      <c r="WBT55" s="12"/>
      <c r="WBU55" s="12"/>
      <c r="WBV55" s="12"/>
      <c r="WBW55" s="12"/>
      <c r="WBX55" s="12"/>
      <c r="WBY55" s="12"/>
      <c r="WBZ55" s="12"/>
      <c r="WCA55" s="12"/>
      <c r="WCB55" s="12"/>
      <c r="WCC55" s="12"/>
      <c r="WCD55" s="12"/>
      <c r="WCE55" s="12"/>
      <c r="WCF55" s="12"/>
      <c r="WCG55" s="12"/>
      <c r="WCH55" s="12"/>
      <c r="WCI55" s="12"/>
      <c r="WCJ55" s="12"/>
      <c r="WCK55" s="12"/>
      <c r="WCL55" s="12"/>
      <c r="WCM55" s="12"/>
      <c r="WCN55" s="12"/>
      <c r="WCO55" s="12"/>
      <c r="WCP55" s="12"/>
      <c r="WCQ55" s="12"/>
      <c r="WCR55" s="12"/>
      <c r="WCS55" s="12"/>
      <c r="WCT55" s="12"/>
      <c r="WCU55" s="12"/>
      <c r="WCV55" s="12"/>
      <c r="WCW55" s="12"/>
      <c r="WCX55" s="12"/>
      <c r="WCY55" s="12"/>
      <c r="WCZ55" s="12"/>
      <c r="WDA55" s="12"/>
      <c r="WDB55" s="12"/>
      <c r="WDC55" s="12"/>
      <c r="WDD55" s="12"/>
      <c r="WDE55" s="12"/>
      <c r="WDF55" s="12"/>
      <c r="WDG55" s="12"/>
      <c r="WDH55" s="12"/>
      <c r="WDI55" s="12"/>
      <c r="WDJ55" s="12"/>
      <c r="WDK55" s="12"/>
      <c r="WDL55" s="12"/>
      <c r="WDM55" s="12"/>
      <c r="WDN55" s="12"/>
      <c r="WDO55" s="12"/>
      <c r="WDP55" s="12"/>
      <c r="WDQ55" s="12"/>
      <c r="WDR55" s="12"/>
      <c r="WDS55" s="12"/>
      <c r="WDT55" s="12"/>
      <c r="WDU55" s="12"/>
      <c r="WDV55" s="12"/>
      <c r="WDW55" s="12"/>
      <c r="WDX55" s="12"/>
      <c r="WDY55" s="12"/>
      <c r="WDZ55" s="12"/>
      <c r="WEA55" s="12"/>
      <c r="WEB55" s="12"/>
      <c r="WEC55" s="12"/>
      <c r="WED55" s="12"/>
      <c r="WEE55" s="12"/>
      <c r="WEF55" s="12"/>
      <c r="WEG55" s="12"/>
      <c r="WEH55" s="12"/>
      <c r="WEI55" s="12"/>
      <c r="WEJ55" s="12"/>
      <c r="WEK55" s="12"/>
      <c r="WEL55" s="12"/>
      <c r="WEM55" s="12"/>
      <c r="WEN55" s="12"/>
      <c r="WEO55" s="12"/>
      <c r="WEP55" s="12"/>
      <c r="WEQ55" s="12"/>
      <c r="WER55" s="12"/>
      <c r="WES55" s="12"/>
      <c r="WET55" s="12"/>
      <c r="WEU55" s="12"/>
      <c r="WEV55" s="12"/>
      <c r="WEW55" s="12"/>
      <c r="WEX55" s="12"/>
      <c r="WEY55" s="12"/>
      <c r="WEZ55" s="12"/>
      <c r="WFA55" s="12"/>
      <c r="WFB55" s="12"/>
      <c r="WFC55" s="12"/>
      <c r="WFD55" s="12"/>
      <c r="WFE55" s="12"/>
      <c r="WFF55" s="12"/>
      <c r="WFG55" s="12"/>
      <c r="WFH55" s="12"/>
      <c r="WFI55" s="12"/>
      <c r="WFJ55" s="12"/>
      <c r="WFK55" s="12"/>
      <c r="WFL55" s="12"/>
      <c r="WFM55" s="12"/>
      <c r="WFN55" s="12"/>
      <c r="WFO55" s="12"/>
      <c r="WFP55" s="12"/>
      <c r="WFQ55" s="12"/>
      <c r="WFR55" s="12"/>
      <c r="WFS55" s="12"/>
      <c r="WFT55" s="12"/>
      <c r="WFU55" s="12"/>
      <c r="WFV55" s="12"/>
      <c r="WFW55" s="12"/>
      <c r="WFX55" s="12"/>
      <c r="WFY55" s="12"/>
      <c r="WFZ55" s="12"/>
      <c r="WGA55" s="12"/>
      <c r="WGB55" s="12"/>
      <c r="WGC55" s="12"/>
      <c r="WGD55" s="12"/>
      <c r="WGE55" s="12"/>
      <c r="WGF55" s="12"/>
      <c r="WGG55" s="12"/>
      <c r="WGH55" s="12"/>
      <c r="WGI55" s="12"/>
      <c r="WGJ55" s="12"/>
      <c r="WGK55" s="12"/>
      <c r="WGL55" s="12"/>
      <c r="WGM55" s="12"/>
      <c r="WGN55" s="12"/>
      <c r="WGO55" s="12"/>
      <c r="WGP55" s="12"/>
      <c r="WGQ55" s="12"/>
      <c r="WGR55" s="12"/>
      <c r="WGS55" s="12"/>
      <c r="WGT55" s="12"/>
      <c r="WGU55" s="12"/>
      <c r="WGV55" s="12"/>
      <c r="WGW55" s="12"/>
      <c r="WGX55" s="12"/>
      <c r="WGY55" s="12"/>
      <c r="WGZ55" s="12"/>
      <c r="WHA55" s="12"/>
      <c r="WHB55" s="12"/>
      <c r="WHC55" s="12"/>
      <c r="WHD55" s="12"/>
      <c r="WHE55" s="12"/>
      <c r="WHF55" s="12"/>
      <c r="WHG55" s="12"/>
      <c r="WHH55" s="12"/>
      <c r="WHI55" s="12"/>
      <c r="WHJ55" s="12"/>
      <c r="WHK55" s="12"/>
      <c r="WHL55" s="12"/>
      <c r="WHM55" s="12"/>
      <c r="WHN55" s="12"/>
      <c r="WHO55" s="12"/>
      <c r="WHP55" s="12"/>
      <c r="WHQ55" s="12"/>
      <c r="WHR55" s="12"/>
      <c r="WHS55" s="12"/>
      <c r="WHT55" s="12"/>
      <c r="WHU55" s="12"/>
      <c r="WHV55" s="12"/>
      <c r="WHW55" s="12"/>
      <c r="WHX55" s="12"/>
      <c r="WHY55" s="12"/>
      <c r="WHZ55" s="12"/>
      <c r="WIA55" s="12"/>
      <c r="WIB55" s="12"/>
      <c r="WIC55" s="12"/>
      <c r="WID55" s="12"/>
      <c r="WIE55" s="12"/>
      <c r="WIF55" s="12"/>
      <c r="WIG55" s="12"/>
      <c r="WIH55" s="12"/>
      <c r="WII55" s="12"/>
      <c r="WIJ55" s="12"/>
      <c r="WIK55" s="12"/>
      <c r="WIL55" s="12"/>
      <c r="WIM55" s="12"/>
      <c r="WIN55" s="12"/>
      <c r="WIO55" s="12"/>
      <c r="WIP55" s="12"/>
      <c r="WIQ55" s="12"/>
      <c r="WIR55" s="12"/>
      <c r="WIS55" s="12"/>
      <c r="WIT55" s="12"/>
      <c r="WIU55" s="12"/>
      <c r="WIV55" s="12"/>
      <c r="WIW55" s="12"/>
      <c r="WIX55" s="12"/>
      <c r="WIY55" s="12"/>
      <c r="WIZ55" s="12"/>
      <c r="WJA55" s="12"/>
      <c r="WJB55" s="12"/>
      <c r="WJC55" s="12"/>
      <c r="WJD55" s="12"/>
      <c r="WJE55" s="12"/>
      <c r="WJF55" s="12"/>
      <c r="WJG55" s="12"/>
      <c r="WJH55" s="12"/>
      <c r="WJI55" s="12"/>
      <c r="WJJ55" s="12"/>
      <c r="WJK55" s="12"/>
      <c r="WJL55" s="12"/>
      <c r="WJM55" s="12"/>
      <c r="WJN55" s="12"/>
      <c r="WJO55" s="12"/>
      <c r="WJP55" s="12"/>
      <c r="WJQ55" s="12"/>
      <c r="WJR55" s="12"/>
      <c r="WJS55" s="12"/>
      <c r="WJT55" s="12"/>
      <c r="WJU55" s="12"/>
      <c r="WJV55" s="12"/>
      <c r="WJW55" s="12"/>
      <c r="WJX55" s="12"/>
      <c r="WJY55" s="12"/>
      <c r="WJZ55" s="12"/>
      <c r="WKA55" s="12"/>
      <c r="WKB55" s="12"/>
      <c r="WKC55" s="12"/>
      <c r="WKD55" s="12"/>
      <c r="WKE55" s="12"/>
      <c r="WKF55" s="12"/>
      <c r="WKG55" s="12"/>
      <c r="WKH55" s="12"/>
      <c r="WKI55" s="12"/>
      <c r="WKJ55" s="12"/>
      <c r="WKK55" s="12"/>
      <c r="WKL55" s="12"/>
      <c r="WKM55" s="12"/>
      <c r="WKN55" s="12"/>
      <c r="WKO55" s="12"/>
      <c r="WKP55" s="12"/>
      <c r="WKQ55" s="12"/>
      <c r="WKR55" s="12"/>
      <c r="WKS55" s="12"/>
      <c r="WKT55" s="12"/>
      <c r="WKU55" s="12"/>
      <c r="WKV55" s="12"/>
      <c r="WKW55" s="12"/>
      <c r="WKX55" s="12"/>
      <c r="WKY55" s="12"/>
      <c r="WKZ55" s="12"/>
      <c r="WLA55" s="12"/>
      <c r="WLB55" s="12"/>
      <c r="WLC55" s="12"/>
      <c r="WLD55" s="12"/>
      <c r="WLE55" s="12"/>
      <c r="WLF55" s="12"/>
      <c r="WLG55" s="12"/>
      <c r="WLH55" s="12"/>
      <c r="WLI55" s="12"/>
      <c r="WLJ55" s="12"/>
      <c r="WLK55" s="12"/>
      <c r="WLL55" s="12"/>
      <c r="WLM55" s="12"/>
      <c r="WLN55" s="12"/>
      <c r="WLO55" s="12"/>
      <c r="WLP55" s="12"/>
      <c r="WLQ55" s="12"/>
      <c r="WLR55" s="12"/>
      <c r="WLS55" s="12"/>
      <c r="WLT55" s="12"/>
      <c r="WLU55" s="12"/>
      <c r="WLV55" s="12"/>
      <c r="WLW55" s="12"/>
      <c r="WLX55" s="12"/>
      <c r="WLY55" s="12"/>
      <c r="WLZ55" s="12"/>
      <c r="WMA55" s="12"/>
      <c r="WMB55" s="12"/>
      <c r="WMC55" s="12"/>
      <c r="WMD55" s="12"/>
      <c r="WME55" s="12"/>
      <c r="WMF55" s="12"/>
      <c r="WMG55" s="12"/>
      <c r="WMH55" s="12"/>
      <c r="WMI55" s="12"/>
      <c r="WMJ55" s="12"/>
      <c r="WMK55" s="12"/>
      <c r="WML55" s="12"/>
      <c r="WMM55" s="12"/>
      <c r="WMN55" s="12"/>
      <c r="WMO55" s="12"/>
      <c r="WMP55" s="12"/>
      <c r="WMQ55" s="12"/>
      <c r="WMR55" s="12"/>
      <c r="WMS55" s="12"/>
      <c r="WMT55" s="12"/>
      <c r="WMU55" s="12"/>
      <c r="WMV55" s="12"/>
      <c r="WMW55" s="12"/>
      <c r="WMX55" s="12"/>
      <c r="WMY55" s="12"/>
      <c r="WMZ55" s="12"/>
      <c r="WNA55" s="12"/>
      <c r="WNB55" s="12"/>
      <c r="WNC55" s="12"/>
      <c r="WND55" s="12"/>
      <c r="WNE55" s="12"/>
      <c r="WNF55" s="12"/>
      <c r="WNG55" s="12"/>
      <c r="WNH55" s="12"/>
      <c r="WNI55" s="12"/>
      <c r="WNJ55" s="12"/>
      <c r="WNK55" s="12"/>
      <c r="WNL55" s="12"/>
      <c r="WNM55" s="12"/>
      <c r="WNN55" s="12"/>
      <c r="WNO55" s="12"/>
      <c r="WNP55" s="12"/>
      <c r="WNQ55" s="12"/>
      <c r="WNR55" s="12"/>
      <c r="WNS55" s="12"/>
      <c r="WNT55" s="12"/>
      <c r="WNU55" s="12"/>
      <c r="WNV55" s="12"/>
      <c r="WNW55" s="12"/>
      <c r="WNX55" s="12"/>
      <c r="WNY55" s="12"/>
      <c r="WNZ55" s="12"/>
      <c r="WOA55" s="12"/>
      <c r="WOB55" s="12"/>
      <c r="WOC55" s="12"/>
      <c r="WOD55" s="12"/>
      <c r="WOE55" s="12"/>
      <c r="WOF55" s="12"/>
      <c r="WOG55" s="12"/>
      <c r="WOH55" s="12"/>
      <c r="WOI55" s="12"/>
      <c r="WOJ55" s="12"/>
      <c r="WOK55" s="12"/>
      <c r="WOL55" s="12"/>
      <c r="WOM55" s="12"/>
      <c r="WON55" s="12"/>
      <c r="WOO55" s="12"/>
      <c r="WOP55" s="12"/>
      <c r="WOQ55" s="12"/>
      <c r="WOR55" s="12"/>
      <c r="WOS55" s="12"/>
      <c r="WOT55" s="12"/>
      <c r="WOU55" s="12"/>
      <c r="WOV55" s="12"/>
      <c r="WOW55" s="12"/>
      <c r="WOX55" s="12"/>
      <c r="WOY55" s="12"/>
      <c r="WOZ55" s="12"/>
      <c r="WPA55" s="12"/>
      <c r="WPB55" s="12"/>
      <c r="WPC55" s="12"/>
      <c r="WPD55" s="12"/>
      <c r="WPE55" s="12"/>
      <c r="WPF55" s="12"/>
      <c r="WPG55" s="12"/>
      <c r="WPH55" s="12"/>
      <c r="WPI55" s="12"/>
      <c r="WPJ55" s="12"/>
      <c r="WPK55" s="12"/>
      <c r="WPL55" s="12"/>
      <c r="WPM55" s="12"/>
      <c r="WPN55" s="12"/>
      <c r="WPO55" s="12"/>
      <c r="WPP55" s="12"/>
      <c r="WPQ55" s="12"/>
      <c r="WPR55" s="12"/>
      <c r="WPS55" s="12"/>
      <c r="WPT55" s="12"/>
      <c r="WPU55" s="12"/>
      <c r="WPV55" s="12"/>
      <c r="WPW55" s="12"/>
      <c r="WPX55" s="12"/>
      <c r="WPY55" s="12"/>
      <c r="WPZ55" s="12"/>
      <c r="WQA55" s="12"/>
      <c r="WQB55" s="12"/>
      <c r="WQC55" s="12"/>
      <c r="WQD55" s="12"/>
      <c r="WQE55" s="12"/>
      <c r="WQF55" s="12"/>
      <c r="WQG55" s="12"/>
      <c r="WQH55" s="12"/>
      <c r="WQI55" s="12"/>
      <c r="WQJ55" s="12"/>
      <c r="WQK55" s="12"/>
      <c r="WQL55" s="12"/>
      <c r="WQM55" s="12"/>
      <c r="WQN55" s="12"/>
      <c r="WQO55" s="12"/>
      <c r="WQP55" s="12"/>
      <c r="WQQ55" s="12"/>
      <c r="WQR55" s="12"/>
      <c r="WQS55" s="12"/>
      <c r="WQT55" s="12"/>
      <c r="WQU55" s="12"/>
      <c r="WQV55" s="12"/>
      <c r="WQW55" s="12"/>
      <c r="WQX55" s="12"/>
      <c r="WQY55" s="12"/>
      <c r="WQZ55" s="12"/>
      <c r="WRA55" s="12"/>
      <c r="WRB55" s="12"/>
      <c r="WRC55" s="12"/>
      <c r="WRD55" s="12"/>
      <c r="WRE55" s="12"/>
      <c r="WRF55" s="12"/>
      <c r="WRG55" s="12"/>
      <c r="WRH55" s="12"/>
      <c r="WRI55" s="12"/>
      <c r="WRJ55" s="12"/>
      <c r="WRK55" s="12"/>
      <c r="WRL55" s="12"/>
      <c r="WRM55" s="12"/>
      <c r="WRN55" s="12"/>
      <c r="WRO55" s="12"/>
      <c r="WRP55" s="12"/>
      <c r="WRQ55" s="12"/>
      <c r="WRR55" s="12"/>
      <c r="WRS55" s="12"/>
      <c r="WRT55" s="12"/>
      <c r="WRU55" s="12"/>
      <c r="WRV55" s="12"/>
      <c r="WRW55" s="12"/>
      <c r="WRX55" s="12"/>
      <c r="WRY55" s="12"/>
      <c r="WRZ55" s="12"/>
      <c r="WSA55" s="12"/>
      <c r="WSB55" s="12"/>
      <c r="WSC55" s="12"/>
      <c r="WSD55" s="12"/>
      <c r="WSE55" s="12"/>
      <c r="WSF55" s="12"/>
      <c r="WSG55" s="12"/>
      <c r="WSH55" s="12"/>
      <c r="WSI55" s="12"/>
      <c r="WSJ55" s="12"/>
      <c r="WSK55" s="12"/>
      <c r="WSL55" s="12"/>
      <c r="WSM55" s="12"/>
      <c r="WSN55" s="12"/>
      <c r="WSO55" s="12"/>
      <c r="WSP55" s="12"/>
      <c r="WSQ55" s="12"/>
      <c r="WSR55" s="12"/>
      <c r="WSS55" s="12"/>
      <c r="WST55" s="12"/>
      <c r="WSU55" s="12"/>
      <c r="WSV55" s="12"/>
      <c r="WSW55" s="12"/>
      <c r="WSX55" s="12"/>
      <c r="WSY55" s="12"/>
      <c r="WSZ55" s="12"/>
      <c r="WTA55" s="12"/>
      <c r="WTB55" s="12"/>
      <c r="WTC55" s="12"/>
      <c r="WTD55" s="12"/>
      <c r="WTE55" s="12"/>
      <c r="WTF55" s="12"/>
      <c r="WTG55" s="12"/>
      <c r="WTH55" s="12"/>
      <c r="WTI55" s="12"/>
      <c r="WTJ55" s="12"/>
      <c r="WTK55" s="12"/>
      <c r="WTL55" s="12"/>
      <c r="WTM55" s="12"/>
      <c r="WTN55" s="12"/>
      <c r="WTO55" s="12"/>
      <c r="WTP55" s="12"/>
      <c r="WTQ55" s="12"/>
      <c r="WTR55" s="12"/>
      <c r="WTS55" s="12"/>
      <c r="WTT55" s="12"/>
      <c r="WTU55" s="12"/>
      <c r="WTV55" s="12"/>
      <c r="WTW55" s="12"/>
      <c r="WTX55" s="12"/>
      <c r="WTY55" s="12"/>
      <c r="WTZ55" s="12"/>
      <c r="WUA55" s="12"/>
      <c r="WUB55" s="12"/>
      <c r="WUC55" s="12"/>
      <c r="WUD55" s="12"/>
      <c r="WUE55" s="12"/>
      <c r="WUF55" s="12"/>
      <c r="WUG55" s="12"/>
      <c r="WUH55" s="12"/>
      <c r="WUI55" s="12"/>
      <c r="WUJ55" s="12"/>
      <c r="WUK55" s="12"/>
      <c r="WUL55" s="12"/>
      <c r="WUM55" s="12"/>
      <c r="WUN55" s="12"/>
      <c r="WUO55" s="12"/>
      <c r="WUP55" s="12"/>
      <c r="WUQ55" s="12"/>
      <c r="WUR55" s="12"/>
      <c r="WUS55" s="12"/>
      <c r="WUT55" s="12"/>
      <c r="WUU55" s="12"/>
      <c r="WUV55" s="12"/>
      <c r="WUW55" s="12"/>
      <c r="WUX55" s="12"/>
      <c r="WUY55" s="12"/>
      <c r="WUZ55" s="12"/>
      <c r="WVA55" s="12"/>
      <c r="WVB55" s="12"/>
      <c r="WVC55" s="12"/>
      <c r="WVD55" s="12"/>
      <c r="WVE55" s="12"/>
      <c r="WVF55" s="12"/>
      <c r="WVG55" s="12"/>
      <c r="WVH55" s="12"/>
      <c r="WVI55" s="12"/>
      <c r="WVJ55" s="12"/>
      <c r="WVK55" s="12"/>
      <c r="WVL55" s="12"/>
      <c r="WVM55" s="12"/>
      <c r="WVN55" s="12"/>
      <c r="WVO55" s="12"/>
      <c r="WVP55" s="12"/>
      <c r="WVQ55" s="12"/>
      <c r="WVR55" s="12"/>
      <c r="WVS55" s="12"/>
      <c r="WVT55" s="12"/>
      <c r="WVU55" s="12"/>
      <c r="WVV55" s="12"/>
      <c r="WVW55" s="12"/>
      <c r="WVX55" s="12"/>
      <c r="WVY55" s="12"/>
      <c r="WVZ55" s="12"/>
      <c r="WWA55" s="12"/>
      <c r="WWB55" s="12"/>
      <c r="WWC55" s="12"/>
      <c r="WWD55" s="12"/>
      <c r="WWE55" s="12"/>
      <c r="WWF55" s="12"/>
      <c r="WWG55" s="12"/>
      <c r="WWH55" s="12"/>
      <c r="WWI55" s="12"/>
      <c r="WWJ55" s="12"/>
      <c r="WWK55" s="12"/>
      <c r="WWL55" s="12"/>
      <c r="WWM55" s="12"/>
      <c r="WWN55" s="12"/>
      <c r="WWO55" s="12"/>
      <c r="WWP55" s="12"/>
      <c r="WWQ55" s="12"/>
      <c r="WWR55" s="12"/>
      <c r="WWS55" s="12"/>
      <c r="WWT55" s="12"/>
      <c r="WWU55" s="12"/>
      <c r="WWV55" s="12"/>
      <c r="WWW55" s="12"/>
      <c r="WWX55" s="12"/>
      <c r="WWY55" s="12"/>
      <c r="WWZ55" s="12"/>
      <c r="WXA55" s="12"/>
      <c r="WXB55" s="12"/>
      <c r="WXC55" s="12"/>
      <c r="WXD55" s="12"/>
      <c r="WXE55" s="12"/>
      <c r="WXF55" s="12"/>
      <c r="WXG55" s="12"/>
      <c r="WXH55" s="12"/>
      <c r="WXI55" s="12"/>
      <c r="WXJ55" s="12"/>
      <c r="WXK55" s="12"/>
      <c r="WXL55" s="12"/>
      <c r="WXM55" s="12"/>
      <c r="WXN55" s="12"/>
      <c r="WXO55" s="12"/>
      <c r="WXP55" s="12"/>
      <c r="WXQ55" s="12"/>
      <c r="WXR55" s="12"/>
      <c r="WXS55" s="12"/>
      <c r="WXT55" s="12"/>
      <c r="WXU55" s="12"/>
      <c r="WXV55" s="12"/>
      <c r="WXW55" s="12"/>
      <c r="WXX55" s="12"/>
      <c r="WXY55" s="12"/>
      <c r="WXZ55" s="12"/>
      <c r="WYA55" s="12"/>
      <c r="WYB55" s="12"/>
      <c r="WYC55" s="12"/>
      <c r="WYD55" s="12"/>
      <c r="WYE55" s="12"/>
      <c r="WYF55" s="12"/>
      <c r="WYG55" s="12"/>
      <c r="WYH55" s="12"/>
      <c r="WYI55" s="12"/>
      <c r="WYJ55" s="12"/>
      <c r="WYK55" s="12"/>
      <c r="WYL55" s="12"/>
      <c r="WYM55" s="12"/>
      <c r="WYN55" s="12"/>
      <c r="WYO55" s="12"/>
      <c r="WYP55" s="12"/>
      <c r="WYQ55" s="12"/>
      <c r="WYR55" s="12"/>
      <c r="WYS55" s="12"/>
      <c r="WYT55" s="12"/>
      <c r="WYU55" s="12"/>
      <c r="WYV55" s="12"/>
      <c r="WYW55" s="12"/>
      <c r="WYX55" s="12"/>
      <c r="WYY55" s="12"/>
      <c r="WYZ55" s="12"/>
      <c r="WZA55" s="12"/>
      <c r="WZB55" s="12"/>
      <c r="WZC55" s="12"/>
      <c r="WZD55" s="12"/>
      <c r="WZE55" s="12"/>
      <c r="WZF55" s="12"/>
      <c r="WZG55" s="12"/>
      <c r="WZH55" s="12"/>
      <c r="WZI55" s="12"/>
      <c r="WZJ55" s="12"/>
      <c r="WZK55" s="12"/>
      <c r="WZL55" s="12"/>
      <c r="WZM55" s="12"/>
      <c r="WZN55" s="12"/>
      <c r="WZO55" s="12"/>
      <c r="WZP55" s="12"/>
      <c r="WZQ55" s="12"/>
      <c r="WZR55" s="12"/>
      <c r="WZS55" s="12"/>
      <c r="WZT55" s="12"/>
      <c r="WZU55" s="12"/>
      <c r="WZV55" s="12"/>
      <c r="WZW55" s="12"/>
      <c r="WZX55" s="12"/>
      <c r="WZY55" s="12"/>
      <c r="WZZ55" s="12"/>
      <c r="XAA55" s="12"/>
      <c r="XAB55" s="12"/>
      <c r="XAC55" s="12"/>
      <c r="XAD55" s="12"/>
      <c r="XAE55" s="12"/>
      <c r="XAF55" s="12"/>
      <c r="XAG55" s="12"/>
      <c r="XAH55" s="12"/>
      <c r="XAI55" s="12"/>
      <c r="XAJ55" s="12"/>
      <c r="XAK55" s="12"/>
      <c r="XAL55" s="12"/>
      <c r="XAM55" s="12"/>
      <c r="XAN55" s="12"/>
      <c r="XAO55" s="12"/>
      <c r="XAP55" s="12"/>
      <c r="XAQ55" s="12"/>
      <c r="XAR55" s="12"/>
      <c r="XAS55" s="12"/>
      <c r="XAT55" s="12"/>
      <c r="XAU55" s="12"/>
      <c r="XAV55" s="12"/>
      <c r="XAW55" s="12"/>
      <c r="XAX55" s="12"/>
      <c r="XAY55" s="12"/>
      <c r="XAZ55" s="12"/>
      <c r="XBA55" s="12"/>
      <c r="XBB55" s="12"/>
      <c r="XBC55" s="12"/>
      <c r="XBD55" s="12"/>
      <c r="XBE55" s="12"/>
      <c r="XBF55" s="12"/>
      <c r="XBG55" s="12"/>
      <c r="XBH55" s="12"/>
      <c r="XBI55" s="12"/>
      <c r="XBJ55" s="12"/>
      <c r="XBK55" s="12"/>
      <c r="XBL55" s="12"/>
      <c r="XBM55" s="12"/>
      <c r="XBN55" s="12"/>
      <c r="XBO55" s="12"/>
      <c r="XBP55" s="12"/>
      <c r="XBQ55" s="12"/>
      <c r="XBR55" s="12"/>
      <c r="XBS55" s="12"/>
      <c r="XBT55" s="12"/>
      <c r="XBU55" s="12"/>
      <c r="XBV55" s="12"/>
      <c r="XBW55" s="12"/>
      <c r="XBX55" s="12"/>
      <c r="XBY55" s="12"/>
      <c r="XBZ55" s="12"/>
      <c r="XCA55" s="12"/>
      <c r="XCB55" s="12"/>
      <c r="XCC55" s="12"/>
      <c r="XCD55" s="12"/>
      <c r="XCE55" s="12"/>
      <c r="XCF55" s="12"/>
      <c r="XCG55" s="12"/>
      <c r="XCH55" s="12"/>
      <c r="XCI55" s="12"/>
      <c r="XCJ55" s="12"/>
      <c r="XCK55" s="12"/>
      <c r="XCL55" s="12"/>
      <c r="XCM55" s="12"/>
      <c r="XCN55" s="12"/>
      <c r="XCO55" s="12"/>
      <c r="XCP55" s="12"/>
      <c r="XCQ55" s="12"/>
      <c r="XCR55" s="12"/>
      <c r="XCS55" s="12"/>
      <c r="XCT55" s="12"/>
      <c r="XCU55" s="12"/>
      <c r="XCV55" s="12"/>
      <c r="XCW55" s="12"/>
      <c r="XCX55" s="12"/>
      <c r="XCY55" s="12"/>
      <c r="XCZ55" s="12"/>
      <c r="XDA55" s="12"/>
      <c r="XDB55" s="12"/>
      <c r="XDC55" s="12"/>
      <c r="XDD55" s="12"/>
      <c r="XDE55" s="12"/>
      <c r="XDF55" s="12"/>
      <c r="XDG55" s="12"/>
      <c r="XDH55" s="12"/>
      <c r="XDI55" s="12"/>
      <c r="XDJ55" s="12"/>
      <c r="XDK55" s="12"/>
      <c r="XDL55" s="12"/>
      <c r="XDM55" s="12"/>
      <c r="XDN55" s="12"/>
      <c r="XDO55" s="12"/>
      <c r="XDP55" s="12"/>
      <c r="XDQ55" s="12"/>
      <c r="XDR55" s="12"/>
      <c r="XDS55" s="12"/>
      <c r="XDT55" s="12"/>
      <c r="XDU55" s="12"/>
      <c r="XDV55" s="12"/>
      <c r="XDW55" s="12"/>
      <c r="XDX55" s="12"/>
      <c r="XDY55" s="12"/>
      <c r="XDZ55" s="12"/>
      <c r="XEA55" s="12"/>
      <c r="XEB55" s="12"/>
      <c r="XEC55" s="12"/>
      <c r="XED55" s="12"/>
      <c r="XEE55" s="12"/>
      <c r="XEF55" s="12"/>
      <c r="XEG55" s="12"/>
      <c r="XEH55" s="12"/>
      <c r="XEI55" s="12"/>
      <c r="XEJ55" s="12"/>
      <c r="XEK55" s="12"/>
      <c r="XEL55" s="12"/>
      <c r="XEM55" s="12"/>
      <c r="XEN55" s="12"/>
      <c r="XEO55" s="12"/>
      <c r="XEP55" s="12"/>
      <c r="XEQ55" s="12"/>
      <c r="XER55" s="12"/>
      <c r="XES55" s="12"/>
      <c r="XET55" s="12"/>
      <c r="XEU55" s="12"/>
      <c r="XEV55" s="12"/>
      <c r="XEW55" s="12"/>
      <c r="XEX55" s="12"/>
    </row>
    <row r="56" spans="1:16381" ht="17.25" x14ac:dyDescent="0.25">
      <c r="A56" s="115" t="s">
        <v>307</v>
      </c>
      <c r="B56" s="208"/>
      <c r="C56" s="71"/>
      <c r="D56" s="115"/>
      <c r="E56" s="115"/>
      <c r="F56" s="115"/>
      <c r="G56" s="115"/>
      <c r="H56" s="115"/>
      <c r="I56" s="115"/>
      <c r="J56" s="115"/>
      <c r="L56" s="71"/>
      <c r="M56" s="71"/>
      <c r="N56" s="71"/>
      <c r="O56" s="71"/>
      <c r="P56" s="71"/>
      <c r="Q56" s="71"/>
      <c r="R56" s="71"/>
      <c r="S56" s="45"/>
      <c r="T56" s="45"/>
      <c r="U56" s="45"/>
    </row>
    <row r="57" spans="1:16381" ht="17.25" x14ac:dyDescent="0.25">
      <c r="A57" s="115" t="s">
        <v>308</v>
      </c>
      <c r="B57" s="208"/>
      <c r="C57" s="71"/>
      <c r="D57" s="115"/>
      <c r="E57" s="115"/>
      <c r="F57" s="115"/>
      <c r="G57" s="115"/>
      <c r="H57" s="115"/>
      <c r="I57" s="115"/>
      <c r="J57" s="115"/>
      <c r="L57" s="71"/>
      <c r="M57" s="71"/>
      <c r="N57" s="71"/>
      <c r="O57" s="71"/>
      <c r="P57" s="71"/>
      <c r="Q57" s="71"/>
      <c r="R57" s="71"/>
      <c r="S57" s="45"/>
      <c r="T57" s="45"/>
      <c r="U57" s="45"/>
    </row>
  </sheetData>
  <sheetProtection insertColumns="0" insertRows="0" selectLockedCells="1"/>
  <mergeCells count="3">
    <mergeCell ref="L7:N7"/>
    <mergeCell ref="O7:P7"/>
    <mergeCell ref="Q7:U7"/>
  </mergeCells>
  <conditionalFormatting sqref="U9:U105">
    <cfRule type="expression" dxfId="75" priority="3">
      <formula>$T9="N"</formula>
    </cfRule>
    <cfRule type="expression" dxfId="74" priority="4">
      <formula>$T9="Y"</formula>
    </cfRule>
  </conditionalFormatting>
  <conditionalFormatting sqref="P9:P105">
    <cfRule type="expression" dxfId="73" priority="6">
      <formula>$O9="N"</formula>
    </cfRule>
    <cfRule type="expression" dxfId="72" priority="8">
      <formula>$O9="Y"</formula>
    </cfRule>
  </conditionalFormatting>
  <conditionalFormatting sqref="L58:O105 L54:O54 Q47:T48 L9:O52 Q45:S46">
    <cfRule type="expression" dxfId="71" priority="9">
      <formula>$K9="Y"</formula>
    </cfRule>
  </conditionalFormatting>
  <conditionalFormatting sqref="Q58:T105 Q54:U54 Q9:T52 U45:U46">
    <cfRule type="expression" dxfId="70" priority="10">
      <formula>$K9="y"</formula>
    </cfRule>
  </conditionalFormatting>
  <conditionalFormatting sqref="L58:U105 L54:U54 L9:U52">
    <cfRule type="notContainsBlanks" dxfId="69" priority="12">
      <formula>LEN(TRIM(L9))&gt;0</formula>
    </cfRule>
    <cfRule type="expression" dxfId="68" priority="13">
      <formula>$K9="n"</formula>
    </cfRule>
  </conditionalFormatting>
  <conditionalFormatting sqref="L53:O53 L55:O55">
    <cfRule type="expression" dxfId="67" priority="15">
      <formula>$A53="Y"</formula>
    </cfRule>
  </conditionalFormatting>
  <conditionalFormatting sqref="Q53:T53 Q55:T55">
    <cfRule type="expression" dxfId="66" priority="17">
      <formula>$A53="y"</formula>
    </cfRule>
  </conditionalFormatting>
  <conditionalFormatting sqref="L53:U53 L55:U55">
    <cfRule type="notContainsBlanks" dxfId="65" priority="20">
      <formula>LEN(TRIM(L53))&gt;0</formula>
    </cfRule>
    <cfRule type="expression" dxfId="64" priority="21">
      <formula>$A53="n"</formula>
    </cfRule>
  </conditionalFormatting>
  <conditionalFormatting sqref="L57:O57">
    <cfRule type="expression" dxfId="63" priority="23">
      <formula>$A56="Y"</formula>
    </cfRule>
  </conditionalFormatting>
  <conditionalFormatting sqref="L56:O56">
    <cfRule type="expression" dxfId="62" priority="24">
      <formula>#REF!="Y"</formula>
    </cfRule>
  </conditionalFormatting>
  <conditionalFormatting sqref="Q57:T57">
    <cfRule type="expression" dxfId="61" priority="26">
      <formula>$A56="y"</formula>
    </cfRule>
  </conditionalFormatting>
  <conditionalFormatting sqref="Q56:T56">
    <cfRule type="expression" dxfId="60" priority="27">
      <formula>#REF!="y"</formula>
    </cfRule>
  </conditionalFormatting>
  <conditionalFormatting sqref="L57:U57">
    <cfRule type="notContainsBlanks" dxfId="59" priority="30">
      <formula>LEN(TRIM(L57))&gt;0</formula>
    </cfRule>
    <cfRule type="expression" dxfId="58" priority="31">
      <formula>$A56="n"</formula>
    </cfRule>
  </conditionalFormatting>
  <conditionalFormatting sqref="L56:U56">
    <cfRule type="notContainsBlanks" dxfId="57" priority="32">
      <formula>LEN(TRIM(L56))&gt;0</formula>
    </cfRule>
    <cfRule type="expression" dxfId="56" priority="33">
      <formula>#REF!="n"</formula>
    </cfRule>
  </conditionalFormatting>
  <pageMargins left="0.7" right="0.7" top="0.75" bottom="0.75" header="0.3" footer="0.3"/>
  <pageSetup scale="80" orientation="landscape" r:id="rId1"/>
  <headerFooter>
    <oddFooter>&amp;C&amp;P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heetViews>
  <sheetFormatPr defaultRowHeight="15" x14ac:dyDescent="0.25"/>
  <sheetData>
    <row r="1" spans="1:10" x14ac:dyDescent="0.25">
      <c r="A1" s="1" t="s">
        <v>89</v>
      </c>
    </row>
    <row r="2" spans="1:10" x14ac:dyDescent="0.25">
      <c r="A2" s="143" t="s">
        <v>259</v>
      </c>
    </row>
    <row r="3" spans="1:10" x14ac:dyDescent="0.25">
      <c r="A3" t="s">
        <v>86</v>
      </c>
    </row>
    <row r="4" spans="1:10" x14ac:dyDescent="0.25">
      <c r="B4" t="s">
        <v>87</v>
      </c>
    </row>
    <row r="5" spans="1:10" x14ac:dyDescent="0.25">
      <c r="B5" t="s">
        <v>88</v>
      </c>
    </row>
    <row r="6" spans="1:10" x14ac:dyDescent="0.25">
      <c r="B6" t="s">
        <v>98</v>
      </c>
    </row>
    <row r="7" spans="1:10" x14ac:dyDescent="0.25">
      <c r="B7" t="s">
        <v>90</v>
      </c>
    </row>
    <row r="8" spans="1:10" x14ac:dyDescent="0.25">
      <c r="B8" t="s">
        <v>99</v>
      </c>
    </row>
    <row r="9" spans="1:10" ht="28.9" customHeight="1" x14ac:dyDescent="0.25">
      <c r="B9" s="559" t="s">
        <v>91</v>
      </c>
      <c r="C9" s="559"/>
      <c r="D9" s="559"/>
      <c r="E9" s="559"/>
      <c r="F9" s="559"/>
      <c r="G9" s="559"/>
      <c r="H9" s="559"/>
      <c r="I9" s="559"/>
      <c r="J9" s="559"/>
    </row>
    <row r="10" spans="1:10" x14ac:dyDescent="0.25">
      <c r="B10" t="s">
        <v>92</v>
      </c>
    </row>
    <row r="11" spans="1:10" ht="14.65" customHeight="1" x14ac:dyDescent="0.25">
      <c r="A11" s="143" t="s">
        <v>259</v>
      </c>
    </row>
    <row r="12" spans="1:10" s="2" customFormat="1" x14ac:dyDescent="0.25">
      <c r="A12" s="2" t="s">
        <v>112</v>
      </c>
    </row>
    <row r="13" spans="1:10" s="2" customFormat="1" ht="42.4" customHeight="1" x14ac:dyDescent="0.25">
      <c r="B13" s="561" t="s">
        <v>125</v>
      </c>
      <c r="C13" s="561"/>
      <c r="D13" s="561"/>
      <c r="E13" s="561"/>
      <c r="F13" s="561"/>
      <c r="G13" s="561"/>
      <c r="H13" s="561"/>
      <c r="I13" s="561"/>
      <c r="J13" s="561"/>
    </row>
    <row r="14" spans="1:10" s="2" customFormat="1" x14ac:dyDescent="0.25">
      <c r="B14" s="2" t="s">
        <v>121</v>
      </c>
    </row>
    <row r="15" spans="1:10" s="2" customFormat="1" ht="28.9" customHeight="1" x14ac:dyDescent="0.25">
      <c r="B15" s="561" t="s">
        <v>120</v>
      </c>
      <c r="C15" s="561"/>
      <c r="D15" s="561"/>
      <c r="E15" s="561"/>
      <c r="F15" s="561"/>
      <c r="G15" s="561"/>
      <c r="H15" s="561"/>
      <c r="I15" s="561"/>
      <c r="J15" s="561"/>
    </row>
    <row r="16" spans="1:10" s="2" customFormat="1" x14ac:dyDescent="0.25">
      <c r="B16" s="2" t="s">
        <v>113</v>
      </c>
    </row>
    <row r="17" spans="1:10" s="2" customFormat="1" x14ac:dyDescent="0.25">
      <c r="B17" s="2" t="s">
        <v>115</v>
      </c>
    </row>
    <row r="18" spans="1:10" s="2" customFormat="1" ht="28.9" customHeight="1" x14ac:dyDescent="0.25">
      <c r="B18" s="561" t="s">
        <v>116</v>
      </c>
      <c r="C18" s="561"/>
      <c r="D18" s="561"/>
      <c r="E18" s="561"/>
      <c r="F18" s="561"/>
      <c r="G18" s="561"/>
      <c r="H18" s="561"/>
      <c r="I18" s="561"/>
      <c r="J18" s="561"/>
    </row>
    <row r="19" spans="1:10" s="2" customFormat="1" ht="28.9" customHeight="1" x14ac:dyDescent="0.25">
      <c r="B19" s="561" t="s">
        <v>117</v>
      </c>
      <c r="C19" s="561"/>
      <c r="D19" s="561"/>
      <c r="E19" s="561"/>
      <c r="F19" s="561"/>
      <c r="G19" s="561"/>
      <c r="H19" s="561"/>
      <c r="I19" s="561"/>
      <c r="J19" s="561"/>
    </row>
    <row r="20" spans="1:10" s="2" customFormat="1" ht="28.9" customHeight="1" x14ac:dyDescent="0.25">
      <c r="B20" s="561" t="s">
        <v>118</v>
      </c>
      <c r="C20" s="561"/>
      <c r="D20" s="561"/>
      <c r="E20" s="561"/>
      <c r="F20" s="561"/>
      <c r="G20" s="561"/>
      <c r="H20" s="561"/>
      <c r="I20" s="561"/>
      <c r="J20" s="561"/>
    </row>
    <row r="21" spans="1:10" s="2" customFormat="1" x14ac:dyDescent="0.25">
      <c r="B21" s="2" t="s">
        <v>119</v>
      </c>
    </row>
    <row r="22" spans="1:10" s="2" customFormat="1" x14ac:dyDescent="0.25">
      <c r="B22" s="2" t="s">
        <v>126</v>
      </c>
    </row>
    <row r="23" spans="1:10" x14ac:dyDescent="0.25">
      <c r="B23" s="2" t="s">
        <v>122</v>
      </c>
    </row>
    <row r="24" spans="1:10" ht="14.65" customHeight="1" x14ac:dyDescent="0.25">
      <c r="A24" s="143" t="s">
        <v>259</v>
      </c>
    </row>
    <row r="25" spans="1:10" x14ac:dyDescent="0.25">
      <c r="A25" s="2" t="s">
        <v>134</v>
      </c>
    </row>
    <row r="26" spans="1:10" ht="28.9" customHeight="1" x14ac:dyDescent="0.25">
      <c r="B26" s="559" t="s">
        <v>135</v>
      </c>
      <c r="C26" s="559"/>
      <c r="D26" s="559"/>
      <c r="E26" s="559"/>
      <c r="F26" s="559"/>
      <c r="G26" s="559"/>
      <c r="H26" s="559"/>
      <c r="I26" s="559"/>
      <c r="J26" s="559"/>
    </row>
    <row r="27" spans="1:10" x14ac:dyDescent="0.25">
      <c r="B27" t="s">
        <v>136</v>
      </c>
    </row>
    <row r="28" spans="1:10" x14ac:dyDescent="0.25">
      <c r="B28" t="s">
        <v>137</v>
      </c>
    </row>
    <row r="29" spans="1:10" x14ac:dyDescent="0.25">
      <c r="A29" s="143" t="s">
        <v>259</v>
      </c>
    </row>
    <row r="30" spans="1:10" x14ac:dyDescent="0.25">
      <c r="A30" t="s">
        <v>210</v>
      </c>
    </row>
    <row r="31" spans="1:10" x14ac:dyDescent="0.25">
      <c r="A31" s="92" t="s">
        <v>163</v>
      </c>
    </row>
    <row r="32" spans="1:10" x14ac:dyDescent="0.25">
      <c r="A32" s="92" t="s">
        <v>164</v>
      </c>
    </row>
    <row r="33" spans="1:10" x14ac:dyDescent="0.25">
      <c r="A33" s="92" t="s">
        <v>165</v>
      </c>
    </row>
    <row r="34" spans="1:10" x14ac:dyDescent="0.25">
      <c r="A34" s="91" t="s">
        <v>156</v>
      </c>
    </row>
    <row r="35" spans="1:10" x14ac:dyDescent="0.25">
      <c r="A35" s="91" t="s">
        <v>157</v>
      </c>
    </row>
    <row r="36" spans="1:10" x14ac:dyDescent="0.25">
      <c r="A36" s="91" t="s">
        <v>158</v>
      </c>
    </row>
    <row r="37" spans="1:10" x14ac:dyDescent="0.25">
      <c r="A37" s="91" t="s">
        <v>159</v>
      </c>
    </row>
    <row r="38" spans="1:10" x14ac:dyDescent="0.25">
      <c r="A38" s="91" t="s">
        <v>160</v>
      </c>
    </row>
    <row r="39" spans="1:10" ht="28.9" customHeight="1" x14ac:dyDescent="0.25">
      <c r="A39" s="560" t="s">
        <v>166</v>
      </c>
      <c r="B39" s="560"/>
      <c r="C39" s="560"/>
      <c r="D39" s="560"/>
      <c r="E39" s="560"/>
      <c r="F39" s="560"/>
      <c r="G39" s="560"/>
      <c r="H39" s="560"/>
      <c r="I39" s="560"/>
      <c r="J39" s="560"/>
    </row>
    <row r="40" spans="1:10" x14ac:dyDescent="0.25">
      <c r="A40" s="92" t="s">
        <v>167</v>
      </c>
    </row>
    <row r="41" spans="1:10" ht="28.9" customHeight="1" x14ac:dyDescent="0.25">
      <c r="A41" s="560" t="s">
        <v>168</v>
      </c>
      <c r="B41" s="560"/>
      <c r="C41" s="560"/>
      <c r="D41" s="560"/>
      <c r="E41" s="560"/>
      <c r="F41" s="560"/>
      <c r="G41" s="560"/>
      <c r="H41" s="560"/>
      <c r="I41" s="560"/>
      <c r="J41" s="560"/>
    </row>
    <row r="42" spans="1:10" x14ac:dyDescent="0.25">
      <c r="A42" s="92" t="s">
        <v>169</v>
      </c>
    </row>
    <row r="43" spans="1:10" x14ac:dyDescent="0.25">
      <c r="A43" s="92" t="s">
        <v>170</v>
      </c>
    </row>
    <row r="44" spans="1:10" x14ac:dyDescent="0.25">
      <c r="A44" s="91" t="s">
        <v>161</v>
      </c>
    </row>
    <row r="45" spans="1:10" x14ac:dyDescent="0.25">
      <c r="A45" s="91" t="s">
        <v>160</v>
      </c>
    </row>
    <row r="46" spans="1:10" x14ac:dyDescent="0.25">
      <c r="A46" s="91" t="s">
        <v>162</v>
      </c>
    </row>
    <row r="47" spans="1:10" x14ac:dyDescent="0.25">
      <c r="A47" s="92" t="s">
        <v>171</v>
      </c>
    </row>
    <row r="48" spans="1:10" ht="28.9" customHeight="1" x14ac:dyDescent="0.25">
      <c r="A48" s="532" t="s">
        <v>184</v>
      </c>
      <c r="B48" s="532"/>
      <c r="C48" s="532"/>
      <c r="D48" s="532"/>
      <c r="E48" s="532"/>
      <c r="F48" s="532"/>
      <c r="G48" s="532"/>
      <c r="H48" s="532"/>
      <c r="I48" s="532"/>
      <c r="J48" s="532"/>
    </row>
    <row r="49" spans="1:10" ht="42.4" customHeight="1" x14ac:dyDescent="0.25">
      <c r="A49" s="532" t="s">
        <v>185</v>
      </c>
      <c r="B49" s="532"/>
      <c r="C49" s="532"/>
      <c r="D49" s="532"/>
      <c r="E49" s="532"/>
      <c r="F49" s="532"/>
      <c r="G49" s="532"/>
      <c r="H49" s="532"/>
      <c r="I49" s="532"/>
      <c r="J49" s="532"/>
    </row>
    <row r="50" spans="1:10" x14ac:dyDescent="0.25">
      <c r="A50" s="92" t="s">
        <v>207</v>
      </c>
    </row>
    <row r="51" spans="1:10" x14ac:dyDescent="0.25">
      <c r="A51" s="92" t="s">
        <v>208</v>
      </c>
    </row>
    <row r="52" spans="1:10" x14ac:dyDescent="0.25">
      <c r="A52" s="92" t="s">
        <v>189</v>
      </c>
    </row>
    <row r="53" spans="1:10" x14ac:dyDescent="0.25">
      <c r="A53" s="92" t="s">
        <v>206</v>
      </c>
    </row>
    <row r="54" spans="1:10" x14ac:dyDescent="0.25">
      <c r="A54" s="139" t="s">
        <v>255</v>
      </c>
    </row>
  </sheetData>
  <mergeCells count="11">
    <mergeCell ref="B20:J20"/>
    <mergeCell ref="B9:J9"/>
    <mergeCell ref="B13:J13"/>
    <mergeCell ref="B15:J15"/>
    <mergeCell ref="B18:J18"/>
    <mergeCell ref="B19:J19"/>
    <mergeCell ref="B26:J26"/>
    <mergeCell ref="A39:J39"/>
    <mergeCell ref="A41:J41"/>
    <mergeCell ref="A48:J48"/>
    <mergeCell ref="A49:J49"/>
  </mergeCells>
  <pageMargins left="0.7" right="0.7"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59"/>
  <sheetViews>
    <sheetView view="pageBreakPreview" zoomScale="90" zoomScaleNormal="100" zoomScaleSheetLayoutView="90" workbookViewId="0">
      <selection activeCell="A45" sqref="A45"/>
    </sheetView>
  </sheetViews>
  <sheetFormatPr defaultColWidth="9.140625" defaultRowHeight="15" x14ac:dyDescent="0.25"/>
  <cols>
    <col min="1" max="1" width="20.42578125" style="21" customWidth="1"/>
    <col min="2" max="2" width="17" style="21" customWidth="1"/>
    <col min="3" max="3" width="5.85546875" style="59" customWidth="1"/>
    <col min="4" max="4" width="48" style="13" customWidth="1"/>
    <col min="5" max="5" width="74.7109375" style="21" customWidth="1"/>
    <col min="6" max="6" width="15.5703125" style="21" customWidth="1"/>
    <col min="7" max="7" width="18.5703125" style="21" customWidth="1"/>
    <col min="8" max="8" width="17" style="21" customWidth="1"/>
    <col min="9" max="11" width="20.7109375" style="21" customWidth="1"/>
    <col min="12" max="12" width="22.140625" style="21" customWidth="1"/>
    <col min="13" max="13" width="58.42578125" style="21" customWidth="1"/>
    <col min="14" max="14" width="28" style="21" customWidth="1"/>
    <col min="15" max="15" width="61" style="21" customWidth="1"/>
    <col min="16" max="16" width="9.140625" style="22" customWidth="1"/>
    <col min="17" max="68" width="9.140625" style="22"/>
    <col min="69" max="16384" width="9.140625" style="21"/>
  </cols>
  <sheetData>
    <row r="2" spans="1:86" x14ac:dyDescent="0.25">
      <c r="A2" s="68" t="s">
        <v>352</v>
      </c>
      <c r="B2" s="148"/>
      <c r="C2" s="153"/>
      <c r="D2" s="148"/>
    </row>
    <row r="3" spans="1:86" s="13" customFormat="1" x14ac:dyDescent="0.25">
      <c r="A3" s="50" t="s">
        <v>107</v>
      </c>
      <c r="B3" s="3" t="s">
        <v>311</v>
      </c>
      <c r="C3" s="154"/>
      <c r="D3" s="148"/>
      <c r="E3" s="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row>
    <row r="4" spans="1:86" s="13" customFormat="1" x14ac:dyDescent="0.25">
      <c r="A4" s="50" t="s">
        <v>108</v>
      </c>
      <c r="B4" s="3" t="s">
        <v>312</v>
      </c>
      <c r="C4" s="154"/>
      <c r="D4" s="148"/>
      <c r="E4" s="8"/>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row>
    <row r="5" spans="1:86" s="13" customFormat="1" x14ac:dyDescent="0.25">
      <c r="A5" s="50" t="s">
        <v>109</v>
      </c>
      <c r="B5" s="150">
        <v>43616</v>
      </c>
      <c r="C5" s="154"/>
      <c r="D5" s="148"/>
      <c r="E5" s="8"/>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86" s="13" customFormat="1" x14ac:dyDescent="0.25">
      <c r="C6" s="155"/>
      <c r="D6" s="156"/>
      <c r="E6" s="8"/>
      <c r="F6" s="8"/>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86" s="61" customFormat="1" ht="80.25" customHeight="1" x14ac:dyDescent="0.25">
      <c r="A7" s="157" t="s">
        <v>353</v>
      </c>
      <c r="B7" s="157" t="s">
        <v>354</v>
      </c>
      <c r="C7" s="157" t="s">
        <v>12</v>
      </c>
      <c r="D7" s="157" t="s">
        <v>24</v>
      </c>
      <c r="E7" s="157" t="s">
        <v>100</v>
      </c>
      <c r="F7" s="157" t="s">
        <v>23</v>
      </c>
      <c r="G7" s="157" t="s">
        <v>355</v>
      </c>
      <c r="H7" s="157" t="s">
        <v>356</v>
      </c>
      <c r="I7" s="157" t="s">
        <v>357</v>
      </c>
      <c r="J7" s="157" t="s">
        <v>102</v>
      </c>
      <c r="K7" s="157" t="s">
        <v>358</v>
      </c>
      <c r="L7" s="157" t="s">
        <v>359</v>
      </c>
      <c r="M7" s="157" t="s">
        <v>360</v>
      </c>
      <c r="N7" s="157" t="s">
        <v>361</v>
      </c>
      <c r="O7" s="157" t="s">
        <v>19</v>
      </c>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86" x14ac:dyDescent="0.25">
      <c r="A8" s="158" t="s">
        <v>11</v>
      </c>
      <c r="B8" s="159"/>
      <c r="C8" s="160"/>
      <c r="D8" s="161"/>
      <c r="E8" s="162"/>
      <c r="F8" s="162"/>
      <c r="G8" s="162"/>
      <c r="H8" s="162"/>
      <c r="I8" s="162"/>
      <c r="J8" s="162"/>
      <c r="K8" s="162"/>
      <c r="L8" s="162"/>
      <c r="M8" s="162"/>
      <c r="N8" s="162"/>
      <c r="O8" s="162"/>
    </row>
    <row r="9" spans="1:86" s="4" customFormat="1" ht="36" customHeight="1" x14ac:dyDescent="0.25">
      <c r="B9" s="163" t="s">
        <v>0</v>
      </c>
      <c r="C9" s="164">
        <v>1</v>
      </c>
      <c r="D9" s="147" t="s">
        <v>48</v>
      </c>
      <c r="E9" s="163" t="s">
        <v>28</v>
      </c>
      <c r="F9" s="163" t="s">
        <v>93</v>
      </c>
      <c r="G9" s="165" t="s">
        <v>7</v>
      </c>
      <c r="H9" s="165" t="s">
        <v>26</v>
      </c>
      <c r="I9" s="2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row>
    <row r="10" spans="1:86" s="4" customFormat="1" ht="45" x14ac:dyDescent="0.25">
      <c r="B10" s="163" t="s">
        <v>0</v>
      </c>
      <c r="C10" s="164">
        <v>2</v>
      </c>
      <c r="D10" s="146" t="s">
        <v>49</v>
      </c>
      <c r="E10" s="166" t="s">
        <v>78</v>
      </c>
      <c r="F10" s="163" t="s">
        <v>5</v>
      </c>
      <c r="G10" s="165" t="s">
        <v>7</v>
      </c>
      <c r="H10" s="165" t="s">
        <v>26</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row>
    <row r="11" spans="1:86" s="4" customFormat="1" ht="30" customHeight="1" x14ac:dyDescent="0.25">
      <c r="B11" s="163" t="s">
        <v>3</v>
      </c>
      <c r="C11" s="164">
        <v>3</v>
      </c>
      <c r="D11" s="163" t="s">
        <v>73</v>
      </c>
      <c r="E11" s="63" t="s">
        <v>123</v>
      </c>
      <c r="F11" s="163" t="s">
        <v>5</v>
      </c>
      <c r="G11" s="165" t="s">
        <v>7</v>
      </c>
      <c r="H11" s="165" t="s">
        <v>26</v>
      </c>
      <c r="I11" s="151" t="s">
        <v>344</v>
      </c>
      <c r="J11" s="152">
        <v>0.01</v>
      </c>
      <c r="K11" s="4" t="s">
        <v>345</v>
      </c>
      <c r="L11" s="4" t="s">
        <v>339</v>
      </c>
      <c r="M11" s="4" t="s">
        <v>346</v>
      </c>
      <c r="N11" s="4" t="s">
        <v>347</v>
      </c>
      <c r="O11" s="4" t="s">
        <v>338</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row>
    <row r="12" spans="1:86" s="4" customFormat="1" ht="45" x14ac:dyDescent="0.25">
      <c r="B12" s="163" t="s">
        <v>3</v>
      </c>
      <c r="C12" s="164">
        <v>4</v>
      </c>
      <c r="D12" s="163" t="s">
        <v>74</v>
      </c>
      <c r="E12" s="167" t="s">
        <v>84</v>
      </c>
      <c r="F12" s="163" t="s">
        <v>5</v>
      </c>
      <c r="G12" s="165" t="s">
        <v>4</v>
      </c>
      <c r="H12" s="165" t="s">
        <v>27</v>
      </c>
      <c r="I12" s="151" t="s">
        <v>344</v>
      </c>
      <c r="J12" s="152">
        <v>0.01</v>
      </c>
      <c r="K12" s="4" t="s">
        <v>345</v>
      </c>
      <c r="L12" s="4" t="s">
        <v>339</v>
      </c>
      <c r="M12" s="4" t="s">
        <v>348</v>
      </c>
      <c r="N12" s="4" t="s">
        <v>347</v>
      </c>
      <c r="O12" s="4" t="s">
        <v>338</v>
      </c>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row>
    <row r="13" spans="1:86" s="4" customFormat="1" ht="120" x14ac:dyDescent="0.25">
      <c r="B13" s="163" t="s">
        <v>3</v>
      </c>
      <c r="C13" s="164">
        <v>5</v>
      </c>
      <c r="D13" s="168" t="s">
        <v>83</v>
      </c>
      <c r="E13" s="168" t="s">
        <v>362</v>
      </c>
      <c r="F13" s="163" t="s">
        <v>5</v>
      </c>
      <c r="G13" s="165" t="s">
        <v>4</v>
      </c>
      <c r="H13" s="165" t="s">
        <v>27</v>
      </c>
      <c r="I13" s="151" t="s">
        <v>344</v>
      </c>
      <c r="J13" s="152">
        <v>0.05</v>
      </c>
      <c r="K13" s="4" t="s">
        <v>345</v>
      </c>
      <c r="L13" s="4" t="s">
        <v>339</v>
      </c>
      <c r="M13" s="4" t="s">
        <v>349</v>
      </c>
      <c r="N13" s="4" t="s">
        <v>347</v>
      </c>
      <c r="O13" s="4" t="s">
        <v>338</v>
      </c>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row>
    <row r="14" spans="1:86" s="13" customFormat="1" x14ac:dyDescent="0.25">
      <c r="A14" s="169" t="s">
        <v>363</v>
      </c>
      <c r="B14" s="170"/>
      <c r="C14" s="171"/>
      <c r="D14" s="172"/>
      <c r="E14" s="173"/>
      <c r="F14" s="173"/>
      <c r="G14" s="173"/>
      <c r="H14" s="173"/>
      <c r="I14" s="173"/>
      <c r="J14" s="173"/>
      <c r="K14" s="173"/>
      <c r="L14" s="173"/>
      <c r="M14" s="173"/>
      <c r="N14" s="173"/>
      <c r="O14" s="173"/>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row>
    <row r="15" spans="1:86" s="4" customFormat="1" ht="409.5" x14ac:dyDescent="0.25">
      <c r="B15" s="163" t="s">
        <v>3</v>
      </c>
      <c r="C15" s="164">
        <v>6</v>
      </c>
      <c r="D15" s="166" t="s">
        <v>55</v>
      </c>
      <c r="E15" s="166" t="s">
        <v>79</v>
      </c>
      <c r="F15" s="163" t="s">
        <v>5</v>
      </c>
      <c r="G15" s="165" t="s">
        <v>7</v>
      </c>
      <c r="H15" s="165" t="s">
        <v>26</v>
      </c>
      <c r="I15" s="151" t="s">
        <v>344</v>
      </c>
      <c r="J15" s="152">
        <v>0.05</v>
      </c>
      <c r="K15" s="4" t="s">
        <v>345</v>
      </c>
      <c r="L15" s="4" t="s">
        <v>339</v>
      </c>
      <c r="M15" s="4" t="s">
        <v>467</v>
      </c>
      <c r="N15" s="4" t="s">
        <v>347</v>
      </c>
      <c r="O15" s="4" t="s">
        <v>338</v>
      </c>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row>
    <row r="16" spans="1:86" s="4" customFormat="1" ht="75" x14ac:dyDescent="0.25">
      <c r="B16" s="163" t="s">
        <v>3</v>
      </c>
      <c r="C16" s="164">
        <v>7</v>
      </c>
      <c r="D16" s="166" t="s">
        <v>56</v>
      </c>
      <c r="E16" s="166" t="s">
        <v>31</v>
      </c>
      <c r="F16" s="163" t="s">
        <v>5</v>
      </c>
      <c r="G16" s="165" t="s">
        <v>7</v>
      </c>
      <c r="H16" s="165" t="s">
        <v>26</v>
      </c>
      <c r="I16" s="151" t="s">
        <v>344</v>
      </c>
      <c r="J16" s="152">
        <v>0.05</v>
      </c>
      <c r="K16" s="4" t="s">
        <v>345</v>
      </c>
      <c r="L16" s="4" t="s">
        <v>339</v>
      </c>
      <c r="M16" s="4" t="s">
        <v>364</v>
      </c>
      <c r="N16" s="4" t="s">
        <v>347</v>
      </c>
      <c r="O16" s="4" t="s">
        <v>338</v>
      </c>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row>
    <row r="17" spans="1:86" s="4" customFormat="1" ht="409.5" x14ac:dyDescent="0.25">
      <c r="B17" s="163" t="s">
        <v>3</v>
      </c>
      <c r="C17" s="164">
        <v>8</v>
      </c>
      <c r="D17" s="166" t="s">
        <v>57</v>
      </c>
      <c r="E17" s="166" t="s">
        <v>32</v>
      </c>
      <c r="F17" s="163" t="s">
        <v>5</v>
      </c>
      <c r="G17" s="165" t="s">
        <v>7</v>
      </c>
      <c r="H17" s="165" t="s">
        <v>26</v>
      </c>
      <c r="I17" s="151" t="s">
        <v>344</v>
      </c>
      <c r="J17" s="152">
        <v>0.05</v>
      </c>
      <c r="K17" s="4" t="s">
        <v>345</v>
      </c>
      <c r="L17" s="4" t="s">
        <v>365</v>
      </c>
      <c r="M17" s="4" t="s">
        <v>366</v>
      </c>
      <c r="N17" s="4" t="s">
        <v>347</v>
      </c>
      <c r="O17" s="4" t="s">
        <v>338</v>
      </c>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row>
    <row r="18" spans="1:86" s="4" customFormat="1" ht="409.5" x14ac:dyDescent="0.25">
      <c r="B18" s="163" t="s">
        <v>3</v>
      </c>
      <c r="C18" s="164">
        <v>9</v>
      </c>
      <c r="D18" s="166" t="s">
        <v>58</v>
      </c>
      <c r="E18" s="166" t="s">
        <v>33</v>
      </c>
      <c r="F18" s="163" t="s">
        <v>5</v>
      </c>
      <c r="G18" s="165" t="s">
        <v>7</v>
      </c>
      <c r="H18" s="165" t="s">
        <v>26</v>
      </c>
      <c r="I18" s="151" t="s">
        <v>344</v>
      </c>
      <c r="J18" s="152">
        <v>7.0000000000000007E-2</v>
      </c>
      <c r="K18" s="4" t="s">
        <v>345</v>
      </c>
      <c r="L18" s="4" t="s">
        <v>339</v>
      </c>
      <c r="M18" s="4" t="s">
        <v>367</v>
      </c>
      <c r="N18" s="4" t="s">
        <v>347</v>
      </c>
      <c r="O18" s="4" t="s">
        <v>338</v>
      </c>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row>
    <row r="19" spans="1:86" s="4" customFormat="1" ht="409.5" x14ac:dyDescent="0.25">
      <c r="B19" s="163" t="s">
        <v>3</v>
      </c>
      <c r="C19" s="164">
        <v>10</v>
      </c>
      <c r="D19" s="166" t="s">
        <v>59</v>
      </c>
      <c r="E19" s="166" t="s">
        <v>34</v>
      </c>
      <c r="F19" s="163" t="s">
        <v>5</v>
      </c>
      <c r="G19" s="165" t="s">
        <v>7</v>
      </c>
      <c r="H19" s="165" t="s">
        <v>26</v>
      </c>
      <c r="I19" s="151" t="s">
        <v>344</v>
      </c>
      <c r="J19" s="152">
        <v>0.1</v>
      </c>
      <c r="K19" s="4" t="s">
        <v>345</v>
      </c>
      <c r="L19" s="4" t="s">
        <v>339</v>
      </c>
      <c r="M19" s="4" t="s">
        <v>368</v>
      </c>
      <c r="N19" s="4" t="s">
        <v>347</v>
      </c>
      <c r="O19" s="4" t="s">
        <v>369</v>
      </c>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row>
    <row r="20" spans="1:86" s="4" customFormat="1" ht="409.5" x14ac:dyDescent="0.25">
      <c r="B20" s="163" t="s">
        <v>3</v>
      </c>
      <c r="C20" s="164">
        <v>11</v>
      </c>
      <c r="D20" s="166" t="s">
        <v>29</v>
      </c>
      <c r="E20" s="166" t="s">
        <v>30</v>
      </c>
      <c r="F20" s="163" t="s">
        <v>5</v>
      </c>
      <c r="G20" s="165" t="s">
        <v>7</v>
      </c>
      <c r="H20" s="165" t="s">
        <v>26</v>
      </c>
      <c r="I20" s="151" t="s">
        <v>344</v>
      </c>
      <c r="J20" s="4" t="s">
        <v>370</v>
      </c>
      <c r="K20" s="4" t="s">
        <v>370</v>
      </c>
      <c r="L20" s="4" t="s">
        <v>339</v>
      </c>
      <c r="M20" s="4" t="s">
        <v>371</v>
      </c>
      <c r="N20" s="4" t="s">
        <v>347</v>
      </c>
      <c r="O20" s="4" t="s">
        <v>369</v>
      </c>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row>
    <row r="21" spans="1:86" s="4" customFormat="1" ht="409.5" x14ac:dyDescent="0.25">
      <c r="B21" s="163" t="s">
        <v>3</v>
      </c>
      <c r="C21" s="164">
        <v>12</v>
      </c>
      <c r="D21" s="174" t="s">
        <v>60</v>
      </c>
      <c r="E21" s="174" t="s">
        <v>85</v>
      </c>
      <c r="F21" s="163" t="s">
        <v>5</v>
      </c>
      <c r="G21" s="165" t="s">
        <v>7</v>
      </c>
      <c r="H21" s="165" t="s">
        <v>26</v>
      </c>
      <c r="I21" s="151" t="s">
        <v>344</v>
      </c>
      <c r="J21" s="152">
        <v>0.05</v>
      </c>
      <c r="K21" s="4" t="s">
        <v>345</v>
      </c>
      <c r="L21" s="4" t="s">
        <v>339</v>
      </c>
      <c r="M21" s="4" t="s">
        <v>372</v>
      </c>
      <c r="N21" s="4" t="s">
        <v>347</v>
      </c>
      <c r="O21" s="4" t="s">
        <v>338</v>
      </c>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row>
    <row r="22" spans="1:86" s="4" customFormat="1" ht="45" x14ac:dyDescent="0.25">
      <c r="B22" s="163" t="s">
        <v>3</v>
      </c>
      <c r="C22" s="64">
        <v>36</v>
      </c>
      <c r="D22" s="168" t="s">
        <v>61</v>
      </c>
      <c r="E22" s="168" t="s">
        <v>373</v>
      </c>
      <c r="F22" s="163" t="s">
        <v>94</v>
      </c>
      <c r="G22" s="165" t="s">
        <v>10</v>
      </c>
      <c r="H22" s="165" t="s">
        <v>27</v>
      </c>
      <c r="I22" s="151" t="s">
        <v>344</v>
      </c>
      <c r="J22" s="152">
        <v>0.02</v>
      </c>
      <c r="K22" s="4" t="s">
        <v>374</v>
      </c>
      <c r="L22" s="4" t="s">
        <v>339</v>
      </c>
      <c r="M22" s="4" t="s">
        <v>375</v>
      </c>
      <c r="N22" s="4" t="s">
        <v>347</v>
      </c>
      <c r="O22" s="4" t="s">
        <v>338</v>
      </c>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row>
    <row r="23" spans="1:86" s="13" customFormat="1" x14ac:dyDescent="0.25">
      <c r="A23" s="169" t="s">
        <v>376</v>
      </c>
      <c r="B23" s="170"/>
      <c r="C23" s="171"/>
      <c r="D23" s="172"/>
      <c r="E23" s="173"/>
      <c r="F23" s="173"/>
      <c r="G23" s="173"/>
      <c r="H23" s="173"/>
      <c r="I23" s="173"/>
      <c r="J23" s="173"/>
      <c r="K23" s="173"/>
      <c r="L23" s="173"/>
      <c r="M23" s="173"/>
      <c r="N23" s="173"/>
      <c r="O23" s="173"/>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row>
    <row r="24" spans="1:86" s="11" customFormat="1" x14ac:dyDescent="0.25">
      <c r="A24" s="11" t="s">
        <v>377</v>
      </c>
      <c r="B24" s="175"/>
      <c r="C24" s="176"/>
      <c r="D24" s="24"/>
      <c r="E24" s="177"/>
      <c r="L24" s="178"/>
      <c r="M24" s="178"/>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86" s="13" customFormat="1" x14ac:dyDescent="0.25">
      <c r="A25" s="169" t="s">
        <v>378</v>
      </c>
      <c r="B25" s="170"/>
      <c r="C25" s="171"/>
      <c r="D25" s="172"/>
      <c r="E25" s="173"/>
      <c r="F25" s="173"/>
      <c r="G25" s="173"/>
      <c r="H25" s="173"/>
      <c r="I25" s="173"/>
      <c r="J25" s="173"/>
      <c r="K25" s="173"/>
      <c r="L25" s="173"/>
      <c r="M25" s="173"/>
      <c r="N25" s="173"/>
      <c r="O25" s="17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row>
    <row r="26" spans="1:86" s="11" customFormat="1" x14ac:dyDescent="0.25">
      <c r="A26" s="11" t="s">
        <v>379</v>
      </c>
      <c r="B26" s="175"/>
      <c r="C26" s="176"/>
      <c r="D26" s="24"/>
      <c r="E26" s="177"/>
      <c r="L26" s="178"/>
      <c r="M26" s="178"/>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86" s="13" customFormat="1" x14ac:dyDescent="0.25">
      <c r="A27" s="169" t="s">
        <v>380</v>
      </c>
      <c r="B27" s="170"/>
      <c r="C27" s="171"/>
      <c r="D27" s="172"/>
      <c r="E27" s="179"/>
      <c r="F27" s="179"/>
      <c r="G27" s="179"/>
      <c r="H27" s="173"/>
      <c r="I27" s="179"/>
      <c r="J27" s="179"/>
      <c r="K27" s="179"/>
      <c r="L27" s="179"/>
      <c r="M27" s="179"/>
      <c r="N27" s="179"/>
      <c r="O27" s="179"/>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row>
    <row r="28" spans="1:86" s="8" customFormat="1" ht="60" x14ac:dyDescent="0.25">
      <c r="A28" s="4"/>
      <c r="B28" s="163" t="s">
        <v>3</v>
      </c>
      <c r="C28" s="164">
        <v>13</v>
      </c>
      <c r="D28" s="168" t="s">
        <v>62</v>
      </c>
      <c r="E28" s="168" t="s">
        <v>35</v>
      </c>
      <c r="F28" s="165" t="s">
        <v>95</v>
      </c>
      <c r="G28" s="165" t="s">
        <v>4</v>
      </c>
      <c r="H28" s="165" t="s">
        <v>27</v>
      </c>
      <c r="I28" s="151" t="s">
        <v>344</v>
      </c>
      <c r="J28" s="8" t="s">
        <v>381</v>
      </c>
      <c r="K28" s="8" t="s">
        <v>382</v>
      </c>
      <c r="L28" s="4" t="s">
        <v>343</v>
      </c>
      <c r="M28" s="4" t="s">
        <v>383</v>
      </c>
      <c r="N28" s="4" t="s">
        <v>347</v>
      </c>
      <c r="O28" s="4" t="s">
        <v>338</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row>
    <row r="29" spans="1:86" s="8" customFormat="1" ht="90" x14ac:dyDescent="0.25">
      <c r="A29" s="4"/>
      <c r="B29" s="163" t="s">
        <v>3</v>
      </c>
      <c r="C29" s="164">
        <v>14</v>
      </c>
      <c r="D29" s="168" t="s">
        <v>63</v>
      </c>
      <c r="E29" s="168" t="s">
        <v>36</v>
      </c>
      <c r="F29" s="165" t="s">
        <v>96</v>
      </c>
      <c r="G29" s="165" t="s">
        <v>4</v>
      </c>
      <c r="H29" s="165" t="s">
        <v>27</v>
      </c>
      <c r="I29" s="151" t="s">
        <v>344</v>
      </c>
      <c r="J29" s="8" t="s">
        <v>381</v>
      </c>
      <c r="K29" s="8" t="s">
        <v>381</v>
      </c>
      <c r="L29" s="4" t="s">
        <v>343</v>
      </c>
      <c r="M29" s="4" t="s">
        <v>384</v>
      </c>
      <c r="N29" s="4" t="s">
        <v>347</v>
      </c>
      <c r="O29" s="4" t="s">
        <v>338</v>
      </c>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row>
    <row r="30" spans="1:86" s="11" customFormat="1" x14ac:dyDescent="0.25">
      <c r="A30" s="158" t="s">
        <v>385</v>
      </c>
      <c r="B30" s="180"/>
      <c r="C30" s="181"/>
      <c r="D30" s="170"/>
      <c r="E30" s="171"/>
      <c r="F30" s="173"/>
      <c r="G30" s="173"/>
      <c r="H30" s="173"/>
      <c r="I30" s="173"/>
      <c r="J30" s="173"/>
      <c r="K30" s="173"/>
      <c r="L30" s="173"/>
      <c r="M30" s="173"/>
      <c r="N30" s="173"/>
      <c r="O30" s="17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86" s="8" customFormat="1" ht="135" customHeight="1" x14ac:dyDescent="0.25">
      <c r="A31" s="4"/>
      <c r="B31" s="163" t="s">
        <v>3</v>
      </c>
      <c r="C31" s="164">
        <v>15</v>
      </c>
      <c r="D31" s="168" t="s">
        <v>386</v>
      </c>
      <c r="E31" s="168" t="s">
        <v>387</v>
      </c>
      <c r="F31" s="165" t="s">
        <v>5</v>
      </c>
      <c r="G31" s="165" t="s">
        <v>4</v>
      </c>
      <c r="H31" s="165" t="s">
        <v>27</v>
      </c>
      <c r="I31" s="151" t="s">
        <v>388</v>
      </c>
      <c r="J31" s="182">
        <v>0.01</v>
      </c>
      <c r="K31" s="8" t="s">
        <v>345</v>
      </c>
      <c r="L31" s="4" t="s">
        <v>339</v>
      </c>
      <c r="M31" s="4" t="s">
        <v>389</v>
      </c>
      <c r="N31" s="4" t="s">
        <v>347</v>
      </c>
      <c r="O31" s="4" t="s">
        <v>338</v>
      </c>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row>
    <row r="32" spans="1:86" s="8" customFormat="1" ht="105" x14ac:dyDescent="0.25">
      <c r="A32" s="4"/>
      <c r="B32" s="163" t="s">
        <v>3</v>
      </c>
      <c r="C32" s="164">
        <v>18</v>
      </c>
      <c r="D32" s="168" t="s">
        <v>390</v>
      </c>
      <c r="E32" s="168" t="s">
        <v>391</v>
      </c>
      <c r="F32" s="165" t="s">
        <v>5</v>
      </c>
      <c r="G32" s="165" t="s">
        <v>4</v>
      </c>
      <c r="H32" s="165" t="s">
        <v>27</v>
      </c>
      <c r="I32" s="151" t="s">
        <v>388</v>
      </c>
      <c r="J32" s="182">
        <v>0.01</v>
      </c>
      <c r="K32" s="8" t="s">
        <v>374</v>
      </c>
      <c r="L32" s="4" t="s">
        <v>339</v>
      </c>
      <c r="M32" s="4" t="s">
        <v>392</v>
      </c>
      <c r="N32" s="4" t="s">
        <v>347</v>
      </c>
      <c r="O32" s="4" t="s">
        <v>338</v>
      </c>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row>
    <row r="33" spans="1:16384" s="148" customFormat="1" ht="45" x14ac:dyDescent="0.25">
      <c r="A33" s="5"/>
      <c r="B33" s="144" t="s">
        <v>0</v>
      </c>
      <c r="C33" s="64">
        <v>19</v>
      </c>
      <c r="D33" s="145" t="s">
        <v>114</v>
      </c>
      <c r="E33" s="145" t="s">
        <v>393</v>
      </c>
      <c r="F33" s="145" t="s">
        <v>5</v>
      </c>
      <c r="G33" s="145" t="s">
        <v>4</v>
      </c>
      <c r="H33" s="145" t="s">
        <v>27</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c r="WVL33" s="5"/>
      <c r="WVM33" s="5"/>
      <c r="WVN33" s="5"/>
      <c r="WVO33" s="5"/>
      <c r="WVP33" s="5"/>
      <c r="WVQ33" s="5"/>
      <c r="WVR33" s="5"/>
      <c r="WVS33" s="5"/>
      <c r="WVT33" s="5"/>
      <c r="WVU33" s="5"/>
      <c r="WVV33" s="5"/>
      <c r="WVW33" s="5"/>
      <c r="WVX33" s="5"/>
      <c r="WVY33" s="5"/>
      <c r="WVZ33" s="5"/>
      <c r="WWA33" s="5"/>
      <c r="WWB33" s="5"/>
      <c r="WWC33" s="5"/>
      <c r="WWD33" s="5"/>
      <c r="WWE33" s="5"/>
      <c r="WWF33" s="5"/>
      <c r="WWG33" s="5"/>
      <c r="WWH33" s="5"/>
      <c r="WWI33" s="5"/>
      <c r="WWJ33" s="5"/>
      <c r="WWK33" s="5"/>
      <c r="WWL33" s="5"/>
      <c r="WWM33" s="5"/>
      <c r="WWN33" s="5"/>
      <c r="WWO33" s="5"/>
      <c r="WWP33" s="5"/>
      <c r="WWQ33" s="5"/>
      <c r="WWR33" s="5"/>
      <c r="WWS33" s="5"/>
      <c r="WWT33" s="5"/>
      <c r="WWU33" s="5"/>
      <c r="WWV33" s="5"/>
      <c r="WWW33" s="5"/>
      <c r="WWX33" s="5"/>
      <c r="WWY33" s="5"/>
      <c r="WWZ33" s="5"/>
      <c r="WXA33" s="5"/>
      <c r="WXB33" s="5"/>
      <c r="WXC33" s="5"/>
      <c r="WXD33" s="5"/>
      <c r="WXE33" s="5"/>
      <c r="WXF33" s="5"/>
      <c r="WXG33" s="5"/>
      <c r="WXH33" s="5"/>
      <c r="WXI33" s="5"/>
      <c r="WXJ33" s="5"/>
      <c r="WXK33" s="5"/>
      <c r="WXL33" s="5"/>
      <c r="WXM33" s="5"/>
      <c r="WXN33" s="5"/>
      <c r="WXO33" s="5"/>
      <c r="WXP33" s="5"/>
      <c r="WXQ33" s="5"/>
      <c r="WXR33" s="5"/>
      <c r="WXS33" s="5"/>
      <c r="WXT33" s="5"/>
      <c r="WXU33" s="5"/>
      <c r="WXV33" s="5"/>
      <c r="WXW33" s="5"/>
      <c r="WXX33" s="5"/>
      <c r="WXY33" s="5"/>
      <c r="WXZ33" s="5"/>
      <c r="WYA33" s="5"/>
      <c r="WYB33" s="5"/>
      <c r="WYC33" s="5"/>
      <c r="WYD33" s="5"/>
      <c r="WYE33" s="5"/>
      <c r="WYF33" s="5"/>
      <c r="WYG33" s="5"/>
      <c r="WYH33" s="5"/>
      <c r="WYI33" s="5"/>
      <c r="WYJ33" s="5"/>
      <c r="WYK33" s="5"/>
      <c r="WYL33" s="5"/>
      <c r="WYM33" s="5"/>
      <c r="WYN33" s="5"/>
      <c r="WYO33" s="5"/>
      <c r="WYP33" s="5"/>
      <c r="WYQ33" s="5"/>
      <c r="WYR33" s="5"/>
      <c r="WYS33" s="5"/>
      <c r="WYT33" s="5"/>
      <c r="WYU33" s="5"/>
      <c r="WYV33" s="5"/>
      <c r="WYW33" s="5"/>
      <c r="WYX33" s="5"/>
      <c r="WYY33" s="5"/>
      <c r="WYZ33" s="5"/>
      <c r="WZA33" s="5"/>
      <c r="WZB33" s="5"/>
      <c r="WZC33" s="5"/>
      <c r="WZD33" s="5"/>
      <c r="WZE33" s="5"/>
      <c r="WZF33" s="5"/>
      <c r="WZG33" s="5"/>
      <c r="WZH33" s="5"/>
      <c r="WZI33" s="5"/>
      <c r="WZJ33" s="5"/>
      <c r="WZK33" s="5"/>
      <c r="WZL33" s="5"/>
      <c r="WZM33" s="5"/>
      <c r="WZN33" s="5"/>
      <c r="WZO33" s="5"/>
      <c r="WZP33" s="5"/>
      <c r="WZQ33" s="5"/>
      <c r="WZR33" s="5"/>
      <c r="WZS33" s="5"/>
      <c r="WZT33" s="5"/>
      <c r="WZU33" s="5"/>
      <c r="WZV33" s="5"/>
      <c r="WZW33" s="5"/>
      <c r="WZX33" s="5"/>
      <c r="WZY33" s="5"/>
      <c r="WZZ33" s="5"/>
      <c r="XAA33" s="5"/>
      <c r="XAB33" s="5"/>
      <c r="XAC33" s="5"/>
      <c r="XAD33" s="5"/>
      <c r="XAE33" s="5"/>
      <c r="XAF33" s="5"/>
      <c r="XAG33" s="5"/>
      <c r="XAH33" s="5"/>
      <c r="XAI33" s="5"/>
      <c r="XAJ33" s="5"/>
      <c r="XAK33" s="5"/>
      <c r="XAL33" s="5"/>
      <c r="XAM33" s="5"/>
      <c r="XAN33" s="5"/>
      <c r="XAO33" s="5"/>
      <c r="XAP33" s="5"/>
      <c r="XAQ33" s="5"/>
      <c r="XAR33" s="5"/>
      <c r="XAS33" s="5"/>
      <c r="XAT33" s="5"/>
      <c r="XAU33" s="5"/>
      <c r="XAV33" s="5"/>
      <c r="XAW33" s="5"/>
      <c r="XAX33" s="5"/>
      <c r="XAY33" s="5"/>
      <c r="XAZ33" s="5"/>
      <c r="XBA33" s="5"/>
      <c r="XBB33" s="5"/>
      <c r="XBC33" s="5"/>
      <c r="XBD33" s="5"/>
      <c r="XBE33" s="5"/>
      <c r="XBF33" s="5"/>
      <c r="XBG33" s="5"/>
      <c r="XBH33" s="5"/>
      <c r="XBI33" s="5"/>
      <c r="XBJ33" s="5"/>
      <c r="XBK33" s="5"/>
      <c r="XBL33" s="5"/>
      <c r="XBM33" s="5"/>
      <c r="XBN33" s="5"/>
      <c r="XBO33" s="5"/>
      <c r="XBP33" s="5"/>
      <c r="XBQ33" s="5"/>
      <c r="XBR33" s="5"/>
      <c r="XBS33" s="5"/>
      <c r="XBT33" s="5"/>
      <c r="XBU33" s="5"/>
      <c r="XBV33" s="5"/>
      <c r="XBW33" s="5"/>
      <c r="XBX33" s="5"/>
      <c r="XBY33" s="5"/>
      <c r="XBZ33" s="5"/>
      <c r="XCA33" s="5"/>
      <c r="XCB33" s="5"/>
      <c r="XCC33" s="5"/>
      <c r="XCD33" s="5"/>
      <c r="XCE33" s="5"/>
      <c r="XCF33" s="5"/>
      <c r="XCG33" s="5"/>
      <c r="XCH33" s="5"/>
      <c r="XCI33" s="5"/>
      <c r="XCJ33" s="5"/>
      <c r="XCK33" s="5"/>
      <c r="XCL33" s="5"/>
      <c r="XCM33" s="5"/>
      <c r="XCN33" s="5"/>
      <c r="XCO33" s="5"/>
      <c r="XCP33" s="5"/>
      <c r="XCQ33" s="5"/>
      <c r="XCR33" s="5"/>
      <c r="XCS33" s="5"/>
      <c r="XCT33" s="5"/>
      <c r="XCU33" s="5"/>
      <c r="XCV33" s="5"/>
      <c r="XCW33" s="5"/>
      <c r="XCX33" s="5"/>
      <c r="XCY33" s="5"/>
      <c r="XCZ33" s="5"/>
      <c r="XDA33" s="5"/>
      <c r="XDB33" s="5"/>
      <c r="XDC33" s="5"/>
      <c r="XDD33" s="5"/>
      <c r="XDE33" s="5"/>
      <c r="XDF33" s="5"/>
      <c r="XDG33" s="5"/>
      <c r="XDH33" s="5"/>
      <c r="XDI33" s="5"/>
      <c r="XDJ33" s="5"/>
      <c r="XDK33" s="5"/>
      <c r="XDL33" s="5"/>
      <c r="XDM33" s="5"/>
      <c r="XDN33" s="5"/>
      <c r="XDO33" s="5"/>
      <c r="XDP33" s="5"/>
      <c r="XDQ33" s="5"/>
      <c r="XDR33" s="5"/>
      <c r="XDS33" s="5"/>
      <c r="XDT33" s="5"/>
      <c r="XDU33" s="5"/>
      <c r="XDV33" s="5"/>
      <c r="XDW33" s="5"/>
      <c r="XDX33" s="5"/>
      <c r="XDY33" s="5"/>
      <c r="XDZ33" s="5"/>
      <c r="XEA33" s="5"/>
      <c r="XEB33" s="5"/>
      <c r="XEC33" s="5"/>
      <c r="XED33" s="5"/>
      <c r="XEE33" s="5"/>
      <c r="XEF33" s="5"/>
      <c r="XEG33" s="5"/>
      <c r="XEH33" s="5"/>
      <c r="XEI33" s="5"/>
      <c r="XEJ33" s="5"/>
      <c r="XEK33" s="5"/>
      <c r="XEL33" s="5"/>
      <c r="XEM33" s="5"/>
      <c r="XEN33" s="5"/>
      <c r="XEO33" s="5"/>
      <c r="XEP33" s="5"/>
      <c r="XEQ33" s="5"/>
      <c r="XER33" s="5"/>
      <c r="XES33" s="5"/>
      <c r="XET33" s="5"/>
      <c r="XEU33" s="5"/>
      <c r="XEV33" s="5"/>
      <c r="XEW33" s="5"/>
      <c r="XEX33" s="5"/>
      <c r="XEY33" s="5"/>
      <c r="XEZ33" s="5"/>
      <c r="XFA33" s="5"/>
      <c r="XFB33" s="5"/>
      <c r="XFC33" s="5"/>
      <c r="XFD33" s="5"/>
    </row>
    <row r="34" spans="1:16384" s="148" customFormat="1" ht="60" x14ac:dyDescent="0.25">
      <c r="B34" s="144" t="s">
        <v>0</v>
      </c>
      <c r="C34" s="65">
        <v>20</v>
      </c>
      <c r="D34" s="53" t="s">
        <v>394</v>
      </c>
      <c r="E34" s="145" t="s">
        <v>395</v>
      </c>
      <c r="F34" s="145" t="s">
        <v>5</v>
      </c>
      <c r="G34" s="57" t="s">
        <v>4</v>
      </c>
      <c r="H34" s="145" t="s">
        <v>27</v>
      </c>
      <c r="J34" s="5"/>
      <c r="L34" s="5"/>
      <c r="N34" s="5"/>
      <c r="P34" s="5"/>
      <c r="R34" s="5"/>
      <c r="T34" s="5"/>
      <c r="V34" s="5"/>
      <c r="X34" s="5"/>
      <c r="Z34" s="5"/>
      <c r="AB34" s="5"/>
      <c r="AD34" s="5"/>
      <c r="AF34" s="5"/>
      <c r="AH34" s="5"/>
      <c r="AJ34" s="5"/>
      <c r="AL34" s="5"/>
      <c r="AN34" s="5"/>
      <c r="AP34" s="5"/>
      <c r="AR34" s="5"/>
      <c r="AT34" s="5"/>
      <c r="AV34" s="5"/>
      <c r="AX34" s="5"/>
      <c r="AZ34" s="5"/>
      <c r="BB34" s="5"/>
      <c r="BD34" s="5"/>
      <c r="BF34" s="5"/>
      <c r="BH34" s="5"/>
      <c r="BJ34" s="5"/>
      <c r="BL34" s="5"/>
      <c r="BN34" s="5"/>
      <c r="BP34" s="5"/>
      <c r="BR34" s="5"/>
      <c r="BT34" s="5"/>
      <c r="BV34" s="5"/>
      <c r="BX34" s="5"/>
      <c r="BZ34" s="5"/>
      <c r="CB34" s="5"/>
      <c r="CD34" s="5"/>
      <c r="CF34" s="5"/>
      <c r="CH34" s="5"/>
      <c r="CJ34" s="5"/>
      <c r="CL34" s="5"/>
      <c r="CN34" s="5"/>
      <c r="CP34" s="5"/>
      <c r="CR34" s="5"/>
      <c r="CT34" s="5"/>
      <c r="CV34" s="5"/>
      <c r="CX34" s="5"/>
      <c r="CZ34" s="5"/>
      <c r="DB34" s="5"/>
      <c r="DD34" s="5"/>
      <c r="DF34" s="5"/>
      <c r="DH34" s="5"/>
      <c r="DJ34" s="5"/>
      <c r="DL34" s="5"/>
      <c r="DN34" s="5"/>
      <c r="DP34" s="5"/>
      <c r="DR34" s="5"/>
      <c r="DT34" s="5"/>
      <c r="DV34" s="5"/>
      <c r="DX34" s="5"/>
      <c r="DZ34" s="5"/>
      <c r="EB34" s="5"/>
      <c r="ED34" s="5"/>
      <c r="EF34" s="5"/>
      <c r="EH34" s="5"/>
      <c r="EJ34" s="5"/>
      <c r="EL34" s="5"/>
      <c r="EN34" s="5"/>
      <c r="EP34" s="5"/>
      <c r="ER34" s="5"/>
      <c r="ET34" s="5"/>
      <c r="EV34" s="5"/>
      <c r="EX34" s="5"/>
      <c r="EZ34" s="5"/>
      <c r="FB34" s="5"/>
      <c r="FD34" s="5"/>
      <c r="FF34" s="5"/>
      <c r="FH34" s="5"/>
      <c r="FJ34" s="5"/>
      <c r="FL34" s="5"/>
      <c r="FN34" s="5"/>
      <c r="FP34" s="5"/>
      <c r="FR34" s="5"/>
      <c r="FT34" s="5"/>
      <c r="FV34" s="5"/>
      <c r="FX34" s="5"/>
      <c r="FZ34" s="5"/>
      <c r="GB34" s="5"/>
      <c r="GD34" s="5"/>
      <c r="GF34" s="5"/>
      <c r="GH34" s="5"/>
      <c r="GJ34" s="5"/>
      <c r="GL34" s="5"/>
      <c r="GN34" s="5"/>
      <c r="GP34" s="5"/>
      <c r="GR34" s="5"/>
      <c r="GT34" s="5"/>
      <c r="GV34" s="5"/>
      <c r="GX34" s="5"/>
      <c r="GZ34" s="5"/>
      <c r="HB34" s="5"/>
      <c r="HD34" s="5"/>
      <c r="HF34" s="5"/>
      <c r="HH34" s="5"/>
      <c r="HJ34" s="5"/>
      <c r="HL34" s="5"/>
      <c r="HN34" s="5"/>
      <c r="HP34" s="5"/>
      <c r="HR34" s="5"/>
      <c r="HT34" s="5"/>
      <c r="HV34" s="5"/>
      <c r="HX34" s="5"/>
      <c r="HZ34" s="5"/>
      <c r="IB34" s="5"/>
      <c r="ID34" s="5"/>
      <c r="IF34" s="5"/>
      <c r="IH34" s="5"/>
      <c r="IJ34" s="5"/>
      <c r="IL34" s="5"/>
      <c r="IN34" s="5"/>
      <c r="IP34" s="5"/>
      <c r="IR34" s="5"/>
      <c r="IT34" s="5"/>
      <c r="IV34" s="5"/>
      <c r="IX34" s="5"/>
      <c r="IZ34" s="5"/>
      <c r="JB34" s="5"/>
      <c r="JD34" s="5"/>
      <c r="JF34" s="5"/>
      <c r="JH34" s="5"/>
      <c r="JJ34" s="5"/>
      <c r="JL34" s="5"/>
      <c r="JN34" s="5"/>
      <c r="JP34" s="5"/>
      <c r="JR34" s="5"/>
      <c r="JT34" s="5"/>
      <c r="JV34" s="5"/>
      <c r="JX34" s="5"/>
      <c r="JZ34" s="5"/>
      <c r="KB34" s="5"/>
      <c r="KD34" s="5"/>
      <c r="KF34" s="5"/>
      <c r="KH34" s="5"/>
      <c r="KJ34" s="5"/>
      <c r="KL34" s="5"/>
      <c r="KN34" s="5"/>
      <c r="KP34" s="5"/>
      <c r="KR34" s="5"/>
      <c r="KT34" s="5"/>
      <c r="KV34" s="5"/>
      <c r="KX34" s="5"/>
      <c r="KZ34" s="5"/>
      <c r="LB34" s="5"/>
      <c r="LD34" s="5"/>
      <c r="LF34" s="5"/>
      <c r="LH34" s="5"/>
      <c r="LJ34" s="5"/>
      <c r="LL34" s="5"/>
      <c r="LN34" s="5"/>
      <c r="LP34" s="5"/>
      <c r="LR34" s="5"/>
      <c r="LT34" s="5"/>
      <c r="LV34" s="5"/>
      <c r="LX34" s="5"/>
      <c r="LZ34" s="5"/>
      <c r="MB34" s="5"/>
      <c r="MD34" s="5"/>
      <c r="MF34" s="5"/>
      <c r="MH34" s="5"/>
      <c r="MJ34" s="5"/>
      <c r="ML34" s="5"/>
      <c r="MN34" s="5"/>
      <c r="MP34" s="5"/>
      <c r="MR34" s="5"/>
      <c r="MT34" s="5"/>
      <c r="MV34" s="5"/>
      <c r="MX34" s="5"/>
      <c r="MZ34" s="5"/>
      <c r="NB34" s="5"/>
      <c r="ND34" s="5"/>
      <c r="NF34" s="5"/>
      <c r="NH34" s="5"/>
      <c r="NJ34" s="5"/>
      <c r="NL34" s="5"/>
      <c r="NN34" s="5"/>
      <c r="NP34" s="5"/>
      <c r="NR34" s="5"/>
      <c r="NT34" s="5"/>
      <c r="NV34" s="5"/>
      <c r="NX34" s="5"/>
      <c r="NZ34" s="5"/>
      <c r="OB34" s="5"/>
      <c r="OD34" s="5"/>
      <c r="OF34" s="5"/>
      <c r="OH34" s="5"/>
      <c r="OJ34" s="5"/>
      <c r="OL34" s="5"/>
      <c r="ON34" s="5"/>
      <c r="OP34" s="5"/>
      <c r="OR34" s="5"/>
      <c r="OT34" s="5"/>
      <c r="OV34" s="5"/>
      <c r="OX34" s="5"/>
      <c r="OZ34" s="5"/>
      <c r="PB34" s="5"/>
      <c r="PD34" s="5"/>
      <c r="PF34" s="5"/>
      <c r="PH34" s="5"/>
      <c r="PJ34" s="5"/>
      <c r="PL34" s="5"/>
      <c r="PN34" s="5"/>
      <c r="PP34" s="5"/>
      <c r="PR34" s="5"/>
      <c r="PT34" s="5"/>
      <c r="PV34" s="5"/>
      <c r="PX34" s="5"/>
      <c r="PZ34" s="5"/>
      <c r="QB34" s="5"/>
      <c r="QD34" s="5"/>
      <c r="QF34" s="5"/>
      <c r="QH34" s="5"/>
      <c r="QJ34" s="5"/>
      <c r="QL34" s="5"/>
      <c r="QN34" s="5"/>
      <c r="QP34" s="5"/>
      <c r="QR34" s="5"/>
      <c r="QT34" s="5"/>
      <c r="QV34" s="5"/>
      <c r="QX34" s="5"/>
      <c r="QZ34" s="5"/>
      <c r="RB34" s="5"/>
      <c r="RD34" s="5"/>
      <c r="RF34" s="5"/>
      <c r="RH34" s="5"/>
      <c r="RJ34" s="5"/>
      <c r="RL34" s="5"/>
      <c r="RN34" s="5"/>
      <c r="RP34" s="5"/>
      <c r="RR34" s="5"/>
      <c r="RT34" s="5"/>
      <c r="RV34" s="5"/>
      <c r="RX34" s="5"/>
      <c r="RZ34" s="5"/>
      <c r="SB34" s="5"/>
      <c r="SD34" s="5"/>
      <c r="SF34" s="5"/>
      <c r="SH34" s="5"/>
      <c r="SJ34" s="5"/>
      <c r="SL34" s="5"/>
      <c r="SN34" s="5"/>
      <c r="SP34" s="5"/>
      <c r="SR34" s="5"/>
      <c r="ST34" s="5"/>
      <c r="SV34" s="5"/>
      <c r="SX34" s="5"/>
      <c r="SZ34" s="5"/>
      <c r="TB34" s="5"/>
      <c r="TD34" s="5"/>
      <c r="TF34" s="5"/>
      <c r="TH34" s="5"/>
      <c r="TJ34" s="5"/>
      <c r="TL34" s="5"/>
      <c r="TN34" s="5"/>
      <c r="TP34" s="5"/>
      <c r="TR34" s="5"/>
      <c r="TT34" s="5"/>
      <c r="TV34" s="5"/>
      <c r="TX34" s="5"/>
      <c r="TZ34" s="5"/>
      <c r="UB34" s="5"/>
      <c r="UD34" s="5"/>
      <c r="UF34" s="5"/>
      <c r="UH34" s="5"/>
      <c r="UJ34" s="5"/>
      <c r="UL34" s="5"/>
      <c r="UN34" s="5"/>
      <c r="UP34" s="5"/>
      <c r="UR34" s="5"/>
      <c r="UT34" s="5"/>
      <c r="UV34" s="5"/>
      <c r="UX34" s="5"/>
      <c r="UZ34" s="5"/>
      <c r="VB34" s="5"/>
      <c r="VD34" s="5"/>
      <c r="VF34" s="5"/>
      <c r="VH34" s="5"/>
      <c r="VJ34" s="5"/>
      <c r="VL34" s="5"/>
      <c r="VN34" s="5"/>
      <c r="VP34" s="5"/>
      <c r="VR34" s="5"/>
      <c r="VT34" s="5"/>
      <c r="VV34" s="5"/>
      <c r="VX34" s="5"/>
      <c r="VZ34" s="5"/>
      <c r="WB34" s="5"/>
      <c r="WD34" s="5"/>
      <c r="WF34" s="5"/>
      <c r="WH34" s="5"/>
      <c r="WJ34" s="5"/>
      <c r="WL34" s="5"/>
      <c r="WN34" s="5"/>
      <c r="WP34" s="5"/>
      <c r="WR34" s="5"/>
      <c r="WT34" s="5"/>
      <c r="WV34" s="5"/>
      <c r="WX34" s="5"/>
      <c r="WZ34" s="5"/>
      <c r="XB34" s="5"/>
      <c r="XD34" s="5"/>
      <c r="XF34" s="5"/>
      <c r="XH34" s="5"/>
      <c r="XJ34" s="5"/>
      <c r="XL34" s="5"/>
      <c r="XN34" s="5"/>
      <c r="XP34" s="5"/>
      <c r="XR34" s="5"/>
      <c r="XT34" s="5"/>
      <c r="XV34" s="5"/>
      <c r="XX34" s="5"/>
      <c r="XZ34" s="5"/>
      <c r="YB34" s="5"/>
      <c r="YD34" s="5"/>
      <c r="YF34" s="5"/>
      <c r="YH34" s="5"/>
      <c r="YJ34" s="5"/>
      <c r="YL34" s="5"/>
      <c r="YN34" s="5"/>
      <c r="YP34" s="5"/>
      <c r="YR34" s="5"/>
      <c r="YT34" s="5"/>
      <c r="YV34" s="5"/>
      <c r="YX34" s="5"/>
      <c r="YZ34" s="5"/>
      <c r="ZB34" s="5"/>
      <c r="ZD34" s="5"/>
      <c r="ZF34" s="5"/>
      <c r="ZH34" s="5"/>
      <c r="ZJ34" s="5"/>
      <c r="ZL34" s="5"/>
      <c r="ZN34" s="5"/>
      <c r="ZP34" s="5"/>
      <c r="ZR34" s="5"/>
      <c r="ZT34" s="5"/>
      <c r="ZV34" s="5"/>
      <c r="ZX34" s="5"/>
      <c r="ZZ34" s="5"/>
      <c r="AAB34" s="5"/>
      <c r="AAD34" s="5"/>
      <c r="AAF34" s="5"/>
      <c r="AAH34" s="5"/>
      <c r="AAJ34" s="5"/>
      <c r="AAL34" s="5"/>
      <c r="AAN34" s="5"/>
      <c r="AAP34" s="5"/>
      <c r="AAR34" s="5"/>
      <c r="AAT34" s="5"/>
      <c r="AAV34" s="5"/>
      <c r="AAX34" s="5"/>
      <c r="AAZ34" s="5"/>
      <c r="ABB34" s="5"/>
      <c r="ABD34" s="5"/>
      <c r="ABF34" s="5"/>
      <c r="ABH34" s="5"/>
      <c r="ABJ34" s="5"/>
      <c r="ABL34" s="5"/>
      <c r="ABN34" s="5"/>
      <c r="ABP34" s="5"/>
      <c r="ABR34" s="5"/>
      <c r="ABT34" s="5"/>
      <c r="ABV34" s="5"/>
      <c r="ABX34" s="5"/>
      <c r="ABZ34" s="5"/>
      <c r="ACB34" s="5"/>
      <c r="ACD34" s="5"/>
      <c r="ACF34" s="5"/>
      <c r="ACH34" s="5"/>
      <c r="ACJ34" s="5"/>
      <c r="ACL34" s="5"/>
      <c r="ACN34" s="5"/>
      <c r="ACP34" s="5"/>
      <c r="ACR34" s="5"/>
      <c r="ACT34" s="5"/>
      <c r="ACV34" s="5"/>
      <c r="ACX34" s="5"/>
      <c r="ACZ34" s="5"/>
      <c r="ADB34" s="5"/>
      <c r="ADD34" s="5"/>
      <c r="ADF34" s="5"/>
      <c r="ADH34" s="5"/>
      <c r="ADJ34" s="5"/>
      <c r="ADL34" s="5"/>
      <c r="ADN34" s="5"/>
      <c r="ADP34" s="5"/>
      <c r="ADR34" s="5"/>
      <c r="ADT34" s="5"/>
      <c r="ADV34" s="5"/>
      <c r="ADX34" s="5"/>
      <c r="ADZ34" s="5"/>
      <c r="AEB34" s="5"/>
      <c r="AED34" s="5"/>
      <c r="AEF34" s="5"/>
      <c r="AEH34" s="5"/>
      <c r="AEJ34" s="5"/>
      <c r="AEL34" s="5"/>
      <c r="AEN34" s="5"/>
      <c r="AEP34" s="5"/>
      <c r="AER34" s="5"/>
      <c r="AET34" s="5"/>
      <c r="AEV34" s="5"/>
      <c r="AEX34" s="5"/>
      <c r="AEZ34" s="5"/>
      <c r="AFB34" s="5"/>
      <c r="AFD34" s="5"/>
      <c r="AFF34" s="5"/>
      <c r="AFH34" s="5"/>
      <c r="AFJ34" s="5"/>
      <c r="AFL34" s="5"/>
      <c r="AFN34" s="5"/>
      <c r="AFP34" s="5"/>
      <c r="AFR34" s="5"/>
      <c r="AFT34" s="5"/>
      <c r="AFV34" s="5"/>
      <c r="AFX34" s="5"/>
      <c r="AFZ34" s="5"/>
      <c r="AGB34" s="5"/>
      <c r="AGD34" s="5"/>
      <c r="AGF34" s="5"/>
      <c r="AGH34" s="5"/>
      <c r="AGJ34" s="5"/>
      <c r="AGL34" s="5"/>
      <c r="AGN34" s="5"/>
      <c r="AGP34" s="5"/>
      <c r="AGR34" s="5"/>
      <c r="AGT34" s="5"/>
      <c r="AGV34" s="5"/>
      <c r="AGX34" s="5"/>
      <c r="AGZ34" s="5"/>
      <c r="AHB34" s="5"/>
      <c r="AHD34" s="5"/>
      <c r="AHF34" s="5"/>
      <c r="AHH34" s="5"/>
      <c r="AHJ34" s="5"/>
      <c r="AHL34" s="5"/>
      <c r="AHN34" s="5"/>
      <c r="AHP34" s="5"/>
      <c r="AHR34" s="5"/>
      <c r="AHT34" s="5"/>
      <c r="AHV34" s="5"/>
      <c r="AHX34" s="5"/>
      <c r="AHZ34" s="5"/>
      <c r="AIB34" s="5"/>
      <c r="AID34" s="5"/>
      <c r="AIF34" s="5"/>
      <c r="AIH34" s="5"/>
      <c r="AIJ34" s="5"/>
      <c r="AIL34" s="5"/>
      <c r="AIN34" s="5"/>
      <c r="AIP34" s="5"/>
      <c r="AIR34" s="5"/>
      <c r="AIT34" s="5"/>
      <c r="AIV34" s="5"/>
      <c r="AIX34" s="5"/>
      <c r="AIZ34" s="5"/>
      <c r="AJB34" s="5"/>
      <c r="AJD34" s="5"/>
      <c r="AJF34" s="5"/>
      <c r="AJH34" s="5"/>
      <c r="AJJ34" s="5"/>
      <c r="AJL34" s="5"/>
      <c r="AJN34" s="5"/>
      <c r="AJP34" s="5"/>
      <c r="AJR34" s="5"/>
      <c r="AJT34" s="5"/>
      <c r="AJV34" s="5"/>
      <c r="AJX34" s="5"/>
      <c r="AJZ34" s="5"/>
      <c r="AKB34" s="5"/>
      <c r="AKD34" s="5"/>
      <c r="AKF34" s="5"/>
      <c r="AKH34" s="5"/>
      <c r="AKJ34" s="5"/>
      <c r="AKL34" s="5"/>
      <c r="AKN34" s="5"/>
      <c r="AKP34" s="5"/>
      <c r="AKR34" s="5"/>
      <c r="AKT34" s="5"/>
      <c r="AKV34" s="5"/>
      <c r="AKX34" s="5"/>
      <c r="AKZ34" s="5"/>
      <c r="ALB34" s="5"/>
      <c r="ALD34" s="5"/>
      <c r="ALF34" s="5"/>
      <c r="ALH34" s="5"/>
      <c r="ALJ34" s="5"/>
      <c r="ALL34" s="5"/>
      <c r="ALN34" s="5"/>
      <c r="ALP34" s="5"/>
      <c r="ALR34" s="5"/>
      <c r="ALT34" s="5"/>
      <c r="ALV34" s="5"/>
      <c r="ALX34" s="5"/>
      <c r="ALZ34" s="5"/>
      <c r="AMB34" s="5"/>
      <c r="AMD34" s="5"/>
      <c r="AMF34" s="5"/>
      <c r="AMH34" s="5"/>
      <c r="AMJ34" s="5"/>
      <c r="AML34" s="5"/>
      <c r="AMN34" s="5"/>
      <c r="AMP34" s="5"/>
      <c r="AMR34" s="5"/>
      <c r="AMT34" s="5"/>
      <c r="AMV34" s="5"/>
      <c r="AMX34" s="5"/>
      <c r="AMZ34" s="5"/>
      <c r="ANB34" s="5"/>
      <c r="AND34" s="5"/>
      <c r="ANF34" s="5"/>
      <c r="ANH34" s="5"/>
      <c r="ANJ34" s="5"/>
      <c r="ANL34" s="5"/>
      <c r="ANN34" s="5"/>
      <c r="ANP34" s="5"/>
      <c r="ANR34" s="5"/>
      <c r="ANT34" s="5"/>
      <c r="ANV34" s="5"/>
      <c r="ANX34" s="5"/>
      <c r="ANZ34" s="5"/>
      <c r="AOB34" s="5"/>
      <c r="AOD34" s="5"/>
      <c r="AOF34" s="5"/>
      <c r="AOH34" s="5"/>
      <c r="AOJ34" s="5"/>
      <c r="AOL34" s="5"/>
      <c r="AON34" s="5"/>
      <c r="AOP34" s="5"/>
      <c r="AOR34" s="5"/>
      <c r="AOT34" s="5"/>
      <c r="AOV34" s="5"/>
      <c r="AOX34" s="5"/>
      <c r="AOZ34" s="5"/>
      <c r="APB34" s="5"/>
      <c r="APD34" s="5"/>
      <c r="APF34" s="5"/>
      <c r="APH34" s="5"/>
      <c r="APJ34" s="5"/>
      <c r="APL34" s="5"/>
      <c r="APN34" s="5"/>
      <c r="APP34" s="5"/>
      <c r="APR34" s="5"/>
      <c r="APT34" s="5"/>
      <c r="APV34" s="5"/>
      <c r="APX34" s="5"/>
      <c r="APZ34" s="5"/>
      <c r="AQB34" s="5"/>
      <c r="AQD34" s="5"/>
      <c r="AQF34" s="5"/>
      <c r="AQH34" s="5"/>
      <c r="AQJ34" s="5"/>
      <c r="AQL34" s="5"/>
      <c r="AQN34" s="5"/>
      <c r="AQP34" s="5"/>
      <c r="AQR34" s="5"/>
      <c r="AQT34" s="5"/>
      <c r="AQV34" s="5"/>
      <c r="AQX34" s="5"/>
      <c r="AQZ34" s="5"/>
      <c r="ARB34" s="5"/>
      <c r="ARD34" s="5"/>
      <c r="ARF34" s="5"/>
      <c r="ARH34" s="5"/>
      <c r="ARJ34" s="5"/>
      <c r="ARL34" s="5"/>
      <c r="ARN34" s="5"/>
      <c r="ARP34" s="5"/>
      <c r="ARR34" s="5"/>
      <c r="ART34" s="5"/>
      <c r="ARV34" s="5"/>
      <c r="ARX34" s="5"/>
      <c r="ARZ34" s="5"/>
      <c r="ASB34" s="5"/>
      <c r="ASD34" s="5"/>
      <c r="ASF34" s="5"/>
      <c r="ASH34" s="5"/>
      <c r="ASJ34" s="5"/>
      <c r="ASL34" s="5"/>
      <c r="ASN34" s="5"/>
      <c r="ASP34" s="5"/>
      <c r="ASR34" s="5"/>
      <c r="AST34" s="5"/>
      <c r="ASV34" s="5"/>
      <c r="ASX34" s="5"/>
      <c r="ASZ34" s="5"/>
      <c r="ATB34" s="5"/>
      <c r="ATD34" s="5"/>
      <c r="ATF34" s="5"/>
      <c r="ATH34" s="5"/>
      <c r="ATJ34" s="5"/>
      <c r="ATL34" s="5"/>
      <c r="ATN34" s="5"/>
      <c r="ATP34" s="5"/>
      <c r="ATR34" s="5"/>
      <c r="ATT34" s="5"/>
      <c r="ATV34" s="5"/>
      <c r="ATX34" s="5"/>
      <c r="ATZ34" s="5"/>
      <c r="AUB34" s="5"/>
      <c r="AUD34" s="5"/>
      <c r="AUF34" s="5"/>
      <c r="AUH34" s="5"/>
      <c r="AUJ34" s="5"/>
      <c r="AUL34" s="5"/>
      <c r="AUN34" s="5"/>
      <c r="AUP34" s="5"/>
      <c r="AUR34" s="5"/>
      <c r="AUT34" s="5"/>
      <c r="AUV34" s="5"/>
      <c r="AUX34" s="5"/>
      <c r="AUZ34" s="5"/>
      <c r="AVB34" s="5"/>
      <c r="AVD34" s="5"/>
      <c r="AVF34" s="5"/>
      <c r="AVH34" s="5"/>
      <c r="AVJ34" s="5"/>
      <c r="AVL34" s="5"/>
      <c r="AVN34" s="5"/>
      <c r="AVP34" s="5"/>
      <c r="AVR34" s="5"/>
      <c r="AVT34" s="5"/>
      <c r="AVV34" s="5"/>
      <c r="AVX34" s="5"/>
      <c r="AVZ34" s="5"/>
      <c r="AWB34" s="5"/>
      <c r="AWD34" s="5"/>
      <c r="AWF34" s="5"/>
      <c r="AWH34" s="5"/>
      <c r="AWJ34" s="5"/>
      <c r="AWL34" s="5"/>
      <c r="AWN34" s="5"/>
      <c r="AWP34" s="5"/>
      <c r="AWR34" s="5"/>
      <c r="AWT34" s="5"/>
      <c r="AWV34" s="5"/>
      <c r="AWX34" s="5"/>
      <c r="AWZ34" s="5"/>
      <c r="AXB34" s="5"/>
      <c r="AXD34" s="5"/>
      <c r="AXF34" s="5"/>
      <c r="AXH34" s="5"/>
      <c r="AXJ34" s="5"/>
      <c r="AXL34" s="5"/>
      <c r="AXN34" s="5"/>
      <c r="AXP34" s="5"/>
      <c r="AXR34" s="5"/>
      <c r="AXT34" s="5"/>
      <c r="AXV34" s="5"/>
      <c r="AXX34" s="5"/>
      <c r="AXZ34" s="5"/>
      <c r="AYB34" s="5"/>
      <c r="AYD34" s="5"/>
      <c r="AYF34" s="5"/>
      <c r="AYH34" s="5"/>
      <c r="AYJ34" s="5"/>
      <c r="AYL34" s="5"/>
      <c r="AYN34" s="5"/>
      <c r="AYP34" s="5"/>
      <c r="AYR34" s="5"/>
      <c r="AYT34" s="5"/>
      <c r="AYV34" s="5"/>
      <c r="AYX34" s="5"/>
      <c r="AYZ34" s="5"/>
      <c r="AZB34" s="5"/>
      <c r="AZD34" s="5"/>
      <c r="AZF34" s="5"/>
      <c r="AZH34" s="5"/>
      <c r="AZJ34" s="5"/>
      <c r="AZL34" s="5"/>
      <c r="AZN34" s="5"/>
      <c r="AZP34" s="5"/>
      <c r="AZR34" s="5"/>
      <c r="AZT34" s="5"/>
      <c r="AZV34" s="5"/>
      <c r="AZX34" s="5"/>
      <c r="AZZ34" s="5"/>
      <c r="BAB34" s="5"/>
      <c r="BAD34" s="5"/>
      <c r="BAF34" s="5"/>
      <c r="BAH34" s="5"/>
      <c r="BAJ34" s="5"/>
      <c r="BAL34" s="5"/>
      <c r="BAN34" s="5"/>
      <c r="BAP34" s="5"/>
      <c r="BAR34" s="5"/>
      <c r="BAT34" s="5"/>
      <c r="BAV34" s="5"/>
      <c r="BAX34" s="5"/>
      <c r="BAZ34" s="5"/>
      <c r="BBB34" s="5"/>
      <c r="BBD34" s="5"/>
      <c r="BBF34" s="5"/>
      <c r="BBH34" s="5"/>
      <c r="BBJ34" s="5"/>
      <c r="BBL34" s="5"/>
      <c r="BBN34" s="5"/>
      <c r="BBP34" s="5"/>
      <c r="BBR34" s="5"/>
      <c r="BBT34" s="5"/>
      <c r="BBV34" s="5"/>
      <c r="BBX34" s="5"/>
      <c r="BBZ34" s="5"/>
      <c r="BCB34" s="5"/>
      <c r="BCD34" s="5"/>
      <c r="BCF34" s="5"/>
      <c r="BCH34" s="5"/>
      <c r="BCJ34" s="5"/>
      <c r="BCL34" s="5"/>
      <c r="BCN34" s="5"/>
      <c r="BCP34" s="5"/>
      <c r="BCR34" s="5"/>
      <c r="BCT34" s="5"/>
      <c r="BCV34" s="5"/>
      <c r="BCX34" s="5"/>
      <c r="BCZ34" s="5"/>
      <c r="BDB34" s="5"/>
      <c r="BDD34" s="5"/>
      <c r="BDF34" s="5"/>
      <c r="BDH34" s="5"/>
      <c r="BDJ34" s="5"/>
      <c r="BDL34" s="5"/>
      <c r="BDN34" s="5"/>
      <c r="BDP34" s="5"/>
      <c r="BDR34" s="5"/>
      <c r="BDT34" s="5"/>
      <c r="BDV34" s="5"/>
      <c r="BDX34" s="5"/>
      <c r="BDZ34" s="5"/>
      <c r="BEB34" s="5"/>
      <c r="BED34" s="5"/>
      <c r="BEF34" s="5"/>
      <c r="BEH34" s="5"/>
      <c r="BEJ34" s="5"/>
      <c r="BEL34" s="5"/>
      <c r="BEN34" s="5"/>
      <c r="BEP34" s="5"/>
      <c r="BER34" s="5"/>
      <c r="BET34" s="5"/>
      <c r="BEV34" s="5"/>
      <c r="BEX34" s="5"/>
      <c r="BEZ34" s="5"/>
      <c r="BFB34" s="5"/>
      <c r="BFD34" s="5"/>
      <c r="BFF34" s="5"/>
      <c r="BFH34" s="5"/>
      <c r="BFJ34" s="5"/>
      <c r="BFL34" s="5"/>
      <c r="BFN34" s="5"/>
      <c r="BFP34" s="5"/>
      <c r="BFR34" s="5"/>
      <c r="BFT34" s="5"/>
      <c r="BFV34" s="5"/>
      <c r="BFX34" s="5"/>
      <c r="BFZ34" s="5"/>
      <c r="BGB34" s="5"/>
      <c r="BGD34" s="5"/>
      <c r="BGF34" s="5"/>
      <c r="BGH34" s="5"/>
      <c r="BGJ34" s="5"/>
      <c r="BGL34" s="5"/>
      <c r="BGN34" s="5"/>
      <c r="BGP34" s="5"/>
      <c r="BGR34" s="5"/>
      <c r="BGT34" s="5"/>
      <c r="BGV34" s="5"/>
      <c r="BGX34" s="5"/>
      <c r="BGZ34" s="5"/>
      <c r="BHB34" s="5"/>
      <c r="BHD34" s="5"/>
      <c r="BHF34" s="5"/>
      <c r="BHH34" s="5"/>
      <c r="BHJ34" s="5"/>
      <c r="BHL34" s="5"/>
      <c r="BHN34" s="5"/>
      <c r="BHP34" s="5"/>
      <c r="BHR34" s="5"/>
      <c r="BHT34" s="5"/>
      <c r="BHV34" s="5"/>
      <c r="BHX34" s="5"/>
      <c r="BHZ34" s="5"/>
      <c r="BIB34" s="5"/>
      <c r="BID34" s="5"/>
      <c r="BIF34" s="5"/>
      <c r="BIH34" s="5"/>
      <c r="BIJ34" s="5"/>
      <c r="BIL34" s="5"/>
      <c r="BIN34" s="5"/>
      <c r="BIP34" s="5"/>
      <c r="BIR34" s="5"/>
      <c r="BIT34" s="5"/>
      <c r="BIV34" s="5"/>
      <c r="BIX34" s="5"/>
      <c r="BIZ34" s="5"/>
      <c r="BJB34" s="5"/>
      <c r="BJD34" s="5"/>
      <c r="BJF34" s="5"/>
      <c r="BJH34" s="5"/>
      <c r="BJJ34" s="5"/>
      <c r="BJL34" s="5"/>
      <c r="BJN34" s="5"/>
      <c r="BJP34" s="5"/>
      <c r="BJR34" s="5"/>
      <c r="BJT34" s="5"/>
      <c r="BJV34" s="5"/>
      <c r="BJX34" s="5"/>
      <c r="BJZ34" s="5"/>
      <c r="BKB34" s="5"/>
      <c r="BKD34" s="5"/>
      <c r="BKF34" s="5"/>
      <c r="BKH34" s="5"/>
      <c r="BKJ34" s="5"/>
      <c r="BKL34" s="5"/>
      <c r="BKN34" s="5"/>
      <c r="BKP34" s="5"/>
      <c r="BKR34" s="5"/>
      <c r="BKT34" s="5"/>
      <c r="BKV34" s="5"/>
      <c r="BKX34" s="5"/>
      <c r="BKZ34" s="5"/>
      <c r="BLB34" s="5"/>
      <c r="BLD34" s="5"/>
      <c r="BLF34" s="5"/>
      <c r="BLH34" s="5"/>
      <c r="BLJ34" s="5"/>
      <c r="BLL34" s="5"/>
      <c r="BLN34" s="5"/>
      <c r="BLP34" s="5"/>
      <c r="BLR34" s="5"/>
      <c r="BLT34" s="5"/>
      <c r="BLV34" s="5"/>
      <c r="BLX34" s="5"/>
      <c r="BLZ34" s="5"/>
      <c r="BMB34" s="5"/>
      <c r="BMD34" s="5"/>
      <c r="BMF34" s="5"/>
      <c r="BMH34" s="5"/>
      <c r="BMJ34" s="5"/>
      <c r="BML34" s="5"/>
      <c r="BMN34" s="5"/>
      <c r="BMP34" s="5"/>
      <c r="BMR34" s="5"/>
      <c r="BMT34" s="5"/>
      <c r="BMV34" s="5"/>
      <c r="BMX34" s="5"/>
      <c r="BMZ34" s="5"/>
      <c r="BNB34" s="5"/>
      <c r="BND34" s="5"/>
      <c r="BNF34" s="5"/>
      <c r="BNH34" s="5"/>
      <c r="BNJ34" s="5"/>
      <c r="BNL34" s="5"/>
      <c r="BNN34" s="5"/>
      <c r="BNP34" s="5"/>
      <c r="BNR34" s="5"/>
      <c r="BNT34" s="5"/>
      <c r="BNV34" s="5"/>
      <c r="BNX34" s="5"/>
      <c r="BNZ34" s="5"/>
      <c r="BOB34" s="5"/>
      <c r="BOD34" s="5"/>
      <c r="BOF34" s="5"/>
      <c r="BOH34" s="5"/>
      <c r="BOJ34" s="5"/>
      <c r="BOL34" s="5"/>
      <c r="BON34" s="5"/>
      <c r="BOP34" s="5"/>
      <c r="BOR34" s="5"/>
      <c r="BOT34" s="5"/>
      <c r="BOV34" s="5"/>
      <c r="BOX34" s="5"/>
      <c r="BOZ34" s="5"/>
      <c r="BPB34" s="5"/>
      <c r="BPD34" s="5"/>
      <c r="BPF34" s="5"/>
      <c r="BPH34" s="5"/>
      <c r="BPJ34" s="5"/>
      <c r="BPL34" s="5"/>
      <c r="BPN34" s="5"/>
      <c r="BPP34" s="5"/>
      <c r="BPR34" s="5"/>
      <c r="BPT34" s="5"/>
      <c r="BPV34" s="5"/>
      <c r="BPX34" s="5"/>
      <c r="BPZ34" s="5"/>
      <c r="BQB34" s="5"/>
      <c r="BQD34" s="5"/>
      <c r="BQF34" s="5"/>
      <c r="BQH34" s="5"/>
      <c r="BQJ34" s="5"/>
      <c r="BQL34" s="5"/>
      <c r="BQN34" s="5"/>
      <c r="BQP34" s="5"/>
      <c r="BQR34" s="5"/>
      <c r="BQT34" s="5"/>
      <c r="BQV34" s="5"/>
      <c r="BQX34" s="5"/>
      <c r="BQZ34" s="5"/>
      <c r="BRB34" s="5"/>
      <c r="BRD34" s="5"/>
      <c r="BRF34" s="5"/>
      <c r="BRH34" s="5"/>
      <c r="BRJ34" s="5"/>
      <c r="BRL34" s="5"/>
      <c r="BRN34" s="5"/>
      <c r="BRP34" s="5"/>
      <c r="BRR34" s="5"/>
      <c r="BRT34" s="5"/>
      <c r="BRV34" s="5"/>
      <c r="BRX34" s="5"/>
      <c r="BRZ34" s="5"/>
      <c r="BSB34" s="5"/>
      <c r="BSD34" s="5"/>
      <c r="BSF34" s="5"/>
      <c r="BSH34" s="5"/>
      <c r="BSJ34" s="5"/>
      <c r="BSL34" s="5"/>
      <c r="BSN34" s="5"/>
      <c r="BSP34" s="5"/>
      <c r="BSR34" s="5"/>
      <c r="BST34" s="5"/>
      <c r="BSV34" s="5"/>
      <c r="BSX34" s="5"/>
      <c r="BSZ34" s="5"/>
      <c r="BTB34" s="5"/>
      <c r="BTD34" s="5"/>
      <c r="BTF34" s="5"/>
      <c r="BTH34" s="5"/>
      <c r="BTJ34" s="5"/>
      <c r="BTL34" s="5"/>
      <c r="BTN34" s="5"/>
      <c r="BTP34" s="5"/>
      <c r="BTR34" s="5"/>
      <c r="BTT34" s="5"/>
      <c r="BTV34" s="5"/>
      <c r="BTX34" s="5"/>
      <c r="BTZ34" s="5"/>
      <c r="BUB34" s="5"/>
      <c r="BUD34" s="5"/>
      <c r="BUF34" s="5"/>
      <c r="BUH34" s="5"/>
      <c r="BUJ34" s="5"/>
      <c r="BUL34" s="5"/>
      <c r="BUN34" s="5"/>
      <c r="BUP34" s="5"/>
      <c r="BUR34" s="5"/>
      <c r="BUT34" s="5"/>
      <c r="BUV34" s="5"/>
      <c r="BUX34" s="5"/>
      <c r="BUZ34" s="5"/>
      <c r="BVB34" s="5"/>
      <c r="BVD34" s="5"/>
      <c r="BVF34" s="5"/>
      <c r="BVH34" s="5"/>
      <c r="BVJ34" s="5"/>
      <c r="BVL34" s="5"/>
      <c r="BVN34" s="5"/>
      <c r="BVP34" s="5"/>
      <c r="BVR34" s="5"/>
      <c r="BVT34" s="5"/>
      <c r="BVV34" s="5"/>
      <c r="BVX34" s="5"/>
      <c r="BVZ34" s="5"/>
      <c r="BWB34" s="5"/>
      <c r="BWD34" s="5"/>
      <c r="BWF34" s="5"/>
      <c r="BWH34" s="5"/>
      <c r="BWJ34" s="5"/>
      <c r="BWL34" s="5"/>
      <c r="BWN34" s="5"/>
      <c r="BWP34" s="5"/>
      <c r="BWR34" s="5"/>
      <c r="BWT34" s="5"/>
      <c r="BWV34" s="5"/>
      <c r="BWX34" s="5"/>
      <c r="BWZ34" s="5"/>
      <c r="BXB34" s="5"/>
      <c r="BXD34" s="5"/>
      <c r="BXF34" s="5"/>
      <c r="BXH34" s="5"/>
      <c r="BXJ34" s="5"/>
      <c r="BXL34" s="5"/>
      <c r="BXN34" s="5"/>
      <c r="BXP34" s="5"/>
      <c r="BXR34" s="5"/>
      <c r="BXT34" s="5"/>
      <c r="BXV34" s="5"/>
      <c r="BXX34" s="5"/>
      <c r="BXZ34" s="5"/>
      <c r="BYB34" s="5"/>
      <c r="BYD34" s="5"/>
      <c r="BYF34" s="5"/>
      <c r="BYH34" s="5"/>
      <c r="BYJ34" s="5"/>
      <c r="BYL34" s="5"/>
      <c r="BYN34" s="5"/>
      <c r="BYP34" s="5"/>
      <c r="BYR34" s="5"/>
      <c r="BYT34" s="5"/>
      <c r="BYV34" s="5"/>
      <c r="BYX34" s="5"/>
      <c r="BYZ34" s="5"/>
      <c r="BZB34" s="5"/>
      <c r="BZD34" s="5"/>
      <c r="BZF34" s="5"/>
      <c r="BZH34" s="5"/>
      <c r="BZJ34" s="5"/>
      <c r="BZL34" s="5"/>
      <c r="BZN34" s="5"/>
      <c r="BZP34" s="5"/>
      <c r="BZR34" s="5"/>
      <c r="BZT34" s="5"/>
      <c r="BZV34" s="5"/>
      <c r="BZX34" s="5"/>
      <c r="BZZ34" s="5"/>
      <c r="CAB34" s="5"/>
      <c r="CAD34" s="5"/>
      <c r="CAF34" s="5"/>
      <c r="CAH34" s="5"/>
      <c r="CAJ34" s="5"/>
      <c r="CAL34" s="5"/>
      <c r="CAN34" s="5"/>
      <c r="CAP34" s="5"/>
      <c r="CAR34" s="5"/>
      <c r="CAT34" s="5"/>
      <c r="CAV34" s="5"/>
      <c r="CAX34" s="5"/>
      <c r="CAZ34" s="5"/>
      <c r="CBB34" s="5"/>
      <c r="CBD34" s="5"/>
      <c r="CBF34" s="5"/>
      <c r="CBH34" s="5"/>
      <c r="CBJ34" s="5"/>
      <c r="CBL34" s="5"/>
      <c r="CBN34" s="5"/>
      <c r="CBP34" s="5"/>
      <c r="CBR34" s="5"/>
      <c r="CBT34" s="5"/>
      <c r="CBV34" s="5"/>
      <c r="CBX34" s="5"/>
      <c r="CBZ34" s="5"/>
      <c r="CCB34" s="5"/>
      <c r="CCD34" s="5"/>
      <c r="CCF34" s="5"/>
      <c r="CCH34" s="5"/>
      <c r="CCJ34" s="5"/>
      <c r="CCL34" s="5"/>
      <c r="CCN34" s="5"/>
      <c r="CCP34" s="5"/>
      <c r="CCR34" s="5"/>
      <c r="CCT34" s="5"/>
      <c r="CCV34" s="5"/>
      <c r="CCX34" s="5"/>
      <c r="CCZ34" s="5"/>
      <c r="CDB34" s="5"/>
      <c r="CDD34" s="5"/>
      <c r="CDF34" s="5"/>
      <c r="CDH34" s="5"/>
      <c r="CDJ34" s="5"/>
      <c r="CDL34" s="5"/>
      <c r="CDN34" s="5"/>
      <c r="CDP34" s="5"/>
      <c r="CDR34" s="5"/>
      <c r="CDT34" s="5"/>
      <c r="CDV34" s="5"/>
      <c r="CDX34" s="5"/>
      <c r="CDZ34" s="5"/>
      <c r="CEB34" s="5"/>
      <c r="CED34" s="5"/>
      <c r="CEF34" s="5"/>
      <c r="CEH34" s="5"/>
      <c r="CEJ34" s="5"/>
      <c r="CEL34" s="5"/>
      <c r="CEN34" s="5"/>
      <c r="CEP34" s="5"/>
      <c r="CER34" s="5"/>
      <c r="CET34" s="5"/>
      <c r="CEV34" s="5"/>
      <c r="CEX34" s="5"/>
      <c r="CEZ34" s="5"/>
      <c r="CFB34" s="5"/>
      <c r="CFD34" s="5"/>
      <c r="CFF34" s="5"/>
      <c r="CFH34" s="5"/>
      <c r="CFJ34" s="5"/>
      <c r="CFL34" s="5"/>
      <c r="CFN34" s="5"/>
      <c r="CFP34" s="5"/>
      <c r="CFR34" s="5"/>
      <c r="CFT34" s="5"/>
      <c r="CFV34" s="5"/>
      <c r="CFX34" s="5"/>
      <c r="CFZ34" s="5"/>
      <c r="CGB34" s="5"/>
      <c r="CGD34" s="5"/>
      <c r="CGF34" s="5"/>
      <c r="CGH34" s="5"/>
      <c r="CGJ34" s="5"/>
      <c r="CGL34" s="5"/>
      <c r="CGN34" s="5"/>
      <c r="CGP34" s="5"/>
      <c r="CGR34" s="5"/>
      <c r="CGT34" s="5"/>
      <c r="CGV34" s="5"/>
      <c r="CGX34" s="5"/>
      <c r="CGZ34" s="5"/>
      <c r="CHB34" s="5"/>
      <c r="CHD34" s="5"/>
      <c r="CHF34" s="5"/>
      <c r="CHH34" s="5"/>
      <c r="CHJ34" s="5"/>
      <c r="CHL34" s="5"/>
      <c r="CHN34" s="5"/>
      <c r="CHP34" s="5"/>
      <c r="CHR34" s="5"/>
      <c r="CHT34" s="5"/>
      <c r="CHV34" s="5"/>
      <c r="CHX34" s="5"/>
      <c r="CHZ34" s="5"/>
      <c r="CIB34" s="5"/>
      <c r="CID34" s="5"/>
      <c r="CIF34" s="5"/>
      <c r="CIH34" s="5"/>
      <c r="CIJ34" s="5"/>
      <c r="CIL34" s="5"/>
      <c r="CIN34" s="5"/>
      <c r="CIP34" s="5"/>
      <c r="CIR34" s="5"/>
      <c r="CIT34" s="5"/>
      <c r="CIV34" s="5"/>
      <c r="CIX34" s="5"/>
      <c r="CIZ34" s="5"/>
      <c r="CJB34" s="5"/>
      <c r="CJD34" s="5"/>
      <c r="CJF34" s="5"/>
      <c r="CJH34" s="5"/>
      <c r="CJJ34" s="5"/>
      <c r="CJL34" s="5"/>
      <c r="CJN34" s="5"/>
      <c r="CJP34" s="5"/>
      <c r="CJR34" s="5"/>
      <c r="CJT34" s="5"/>
      <c r="CJV34" s="5"/>
      <c r="CJX34" s="5"/>
      <c r="CJZ34" s="5"/>
      <c r="CKB34" s="5"/>
      <c r="CKD34" s="5"/>
      <c r="CKF34" s="5"/>
      <c r="CKH34" s="5"/>
      <c r="CKJ34" s="5"/>
      <c r="CKL34" s="5"/>
      <c r="CKN34" s="5"/>
      <c r="CKP34" s="5"/>
      <c r="CKR34" s="5"/>
      <c r="CKT34" s="5"/>
      <c r="CKV34" s="5"/>
      <c r="CKX34" s="5"/>
      <c r="CKZ34" s="5"/>
      <c r="CLB34" s="5"/>
      <c r="CLD34" s="5"/>
      <c r="CLF34" s="5"/>
      <c r="CLH34" s="5"/>
      <c r="CLJ34" s="5"/>
      <c r="CLL34" s="5"/>
      <c r="CLN34" s="5"/>
      <c r="CLP34" s="5"/>
      <c r="CLR34" s="5"/>
      <c r="CLT34" s="5"/>
      <c r="CLV34" s="5"/>
      <c r="CLX34" s="5"/>
      <c r="CLZ34" s="5"/>
      <c r="CMB34" s="5"/>
      <c r="CMD34" s="5"/>
      <c r="CMF34" s="5"/>
      <c r="CMH34" s="5"/>
      <c r="CMJ34" s="5"/>
      <c r="CML34" s="5"/>
      <c r="CMN34" s="5"/>
      <c r="CMP34" s="5"/>
      <c r="CMR34" s="5"/>
      <c r="CMT34" s="5"/>
      <c r="CMV34" s="5"/>
      <c r="CMX34" s="5"/>
      <c r="CMZ34" s="5"/>
      <c r="CNB34" s="5"/>
      <c r="CND34" s="5"/>
      <c r="CNF34" s="5"/>
      <c r="CNH34" s="5"/>
      <c r="CNJ34" s="5"/>
      <c r="CNL34" s="5"/>
      <c r="CNN34" s="5"/>
      <c r="CNP34" s="5"/>
      <c r="CNR34" s="5"/>
      <c r="CNT34" s="5"/>
      <c r="CNV34" s="5"/>
      <c r="CNX34" s="5"/>
      <c r="CNZ34" s="5"/>
      <c r="COB34" s="5"/>
      <c r="COD34" s="5"/>
      <c r="COF34" s="5"/>
      <c r="COH34" s="5"/>
      <c r="COJ34" s="5"/>
      <c r="COL34" s="5"/>
      <c r="CON34" s="5"/>
      <c r="COP34" s="5"/>
      <c r="COR34" s="5"/>
      <c r="COT34" s="5"/>
      <c r="COV34" s="5"/>
      <c r="COX34" s="5"/>
      <c r="COZ34" s="5"/>
      <c r="CPB34" s="5"/>
      <c r="CPD34" s="5"/>
      <c r="CPF34" s="5"/>
      <c r="CPH34" s="5"/>
      <c r="CPJ34" s="5"/>
      <c r="CPL34" s="5"/>
      <c r="CPN34" s="5"/>
      <c r="CPP34" s="5"/>
      <c r="CPR34" s="5"/>
      <c r="CPT34" s="5"/>
      <c r="CPV34" s="5"/>
      <c r="CPX34" s="5"/>
      <c r="CPZ34" s="5"/>
      <c r="CQB34" s="5"/>
      <c r="CQD34" s="5"/>
      <c r="CQF34" s="5"/>
      <c r="CQH34" s="5"/>
      <c r="CQJ34" s="5"/>
      <c r="CQL34" s="5"/>
      <c r="CQN34" s="5"/>
      <c r="CQP34" s="5"/>
      <c r="CQR34" s="5"/>
      <c r="CQT34" s="5"/>
      <c r="CQV34" s="5"/>
      <c r="CQX34" s="5"/>
      <c r="CQZ34" s="5"/>
      <c r="CRB34" s="5"/>
      <c r="CRD34" s="5"/>
      <c r="CRF34" s="5"/>
      <c r="CRH34" s="5"/>
      <c r="CRJ34" s="5"/>
      <c r="CRL34" s="5"/>
      <c r="CRN34" s="5"/>
      <c r="CRP34" s="5"/>
      <c r="CRR34" s="5"/>
      <c r="CRT34" s="5"/>
      <c r="CRV34" s="5"/>
      <c r="CRX34" s="5"/>
      <c r="CRZ34" s="5"/>
      <c r="CSB34" s="5"/>
      <c r="CSD34" s="5"/>
      <c r="CSF34" s="5"/>
      <c r="CSH34" s="5"/>
      <c r="CSJ34" s="5"/>
      <c r="CSL34" s="5"/>
      <c r="CSN34" s="5"/>
      <c r="CSP34" s="5"/>
      <c r="CSR34" s="5"/>
      <c r="CST34" s="5"/>
      <c r="CSV34" s="5"/>
      <c r="CSX34" s="5"/>
      <c r="CSZ34" s="5"/>
      <c r="CTB34" s="5"/>
      <c r="CTD34" s="5"/>
      <c r="CTF34" s="5"/>
      <c r="CTH34" s="5"/>
      <c r="CTJ34" s="5"/>
      <c r="CTL34" s="5"/>
      <c r="CTN34" s="5"/>
      <c r="CTP34" s="5"/>
      <c r="CTR34" s="5"/>
      <c r="CTT34" s="5"/>
      <c r="CTV34" s="5"/>
      <c r="CTX34" s="5"/>
      <c r="CTZ34" s="5"/>
      <c r="CUB34" s="5"/>
      <c r="CUD34" s="5"/>
      <c r="CUF34" s="5"/>
      <c r="CUH34" s="5"/>
      <c r="CUJ34" s="5"/>
      <c r="CUL34" s="5"/>
      <c r="CUN34" s="5"/>
      <c r="CUP34" s="5"/>
      <c r="CUR34" s="5"/>
      <c r="CUT34" s="5"/>
      <c r="CUV34" s="5"/>
      <c r="CUX34" s="5"/>
      <c r="CUZ34" s="5"/>
      <c r="CVB34" s="5"/>
      <c r="CVD34" s="5"/>
      <c r="CVF34" s="5"/>
      <c r="CVH34" s="5"/>
      <c r="CVJ34" s="5"/>
      <c r="CVL34" s="5"/>
      <c r="CVN34" s="5"/>
      <c r="CVP34" s="5"/>
      <c r="CVR34" s="5"/>
      <c r="CVT34" s="5"/>
      <c r="CVV34" s="5"/>
      <c r="CVX34" s="5"/>
      <c r="CVZ34" s="5"/>
      <c r="CWB34" s="5"/>
      <c r="CWD34" s="5"/>
      <c r="CWF34" s="5"/>
      <c r="CWH34" s="5"/>
      <c r="CWJ34" s="5"/>
      <c r="CWL34" s="5"/>
      <c r="CWN34" s="5"/>
      <c r="CWP34" s="5"/>
      <c r="CWR34" s="5"/>
      <c r="CWT34" s="5"/>
      <c r="CWV34" s="5"/>
      <c r="CWX34" s="5"/>
      <c r="CWZ34" s="5"/>
      <c r="CXB34" s="5"/>
      <c r="CXD34" s="5"/>
      <c r="CXF34" s="5"/>
      <c r="CXH34" s="5"/>
      <c r="CXJ34" s="5"/>
      <c r="CXL34" s="5"/>
      <c r="CXN34" s="5"/>
      <c r="CXP34" s="5"/>
      <c r="CXR34" s="5"/>
      <c r="CXT34" s="5"/>
      <c r="CXV34" s="5"/>
      <c r="CXX34" s="5"/>
      <c r="CXZ34" s="5"/>
      <c r="CYB34" s="5"/>
      <c r="CYD34" s="5"/>
      <c r="CYF34" s="5"/>
      <c r="CYH34" s="5"/>
      <c r="CYJ34" s="5"/>
      <c r="CYL34" s="5"/>
      <c r="CYN34" s="5"/>
      <c r="CYP34" s="5"/>
      <c r="CYR34" s="5"/>
      <c r="CYT34" s="5"/>
      <c r="CYV34" s="5"/>
      <c r="CYX34" s="5"/>
      <c r="CYZ34" s="5"/>
      <c r="CZB34" s="5"/>
      <c r="CZD34" s="5"/>
      <c r="CZF34" s="5"/>
      <c r="CZH34" s="5"/>
      <c r="CZJ34" s="5"/>
      <c r="CZL34" s="5"/>
      <c r="CZN34" s="5"/>
      <c r="CZP34" s="5"/>
      <c r="CZR34" s="5"/>
      <c r="CZT34" s="5"/>
      <c r="CZV34" s="5"/>
      <c r="CZX34" s="5"/>
      <c r="CZZ34" s="5"/>
      <c r="DAB34" s="5"/>
      <c r="DAD34" s="5"/>
      <c r="DAF34" s="5"/>
      <c r="DAH34" s="5"/>
      <c r="DAJ34" s="5"/>
      <c r="DAL34" s="5"/>
      <c r="DAN34" s="5"/>
      <c r="DAP34" s="5"/>
      <c r="DAR34" s="5"/>
      <c r="DAT34" s="5"/>
      <c r="DAV34" s="5"/>
      <c r="DAX34" s="5"/>
      <c r="DAZ34" s="5"/>
      <c r="DBB34" s="5"/>
      <c r="DBD34" s="5"/>
      <c r="DBF34" s="5"/>
      <c r="DBH34" s="5"/>
      <c r="DBJ34" s="5"/>
      <c r="DBL34" s="5"/>
      <c r="DBN34" s="5"/>
      <c r="DBP34" s="5"/>
      <c r="DBR34" s="5"/>
      <c r="DBT34" s="5"/>
      <c r="DBV34" s="5"/>
      <c r="DBX34" s="5"/>
      <c r="DBZ34" s="5"/>
      <c r="DCB34" s="5"/>
      <c r="DCD34" s="5"/>
      <c r="DCF34" s="5"/>
      <c r="DCH34" s="5"/>
      <c r="DCJ34" s="5"/>
      <c r="DCL34" s="5"/>
      <c r="DCN34" s="5"/>
      <c r="DCP34" s="5"/>
      <c r="DCR34" s="5"/>
      <c r="DCT34" s="5"/>
      <c r="DCV34" s="5"/>
      <c r="DCX34" s="5"/>
      <c r="DCZ34" s="5"/>
      <c r="DDB34" s="5"/>
      <c r="DDD34" s="5"/>
      <c r="DDF34" s="5"/>
      <c r="DDH34" s="5"/>
      <c r="DDJ34" s="5"/>
      <c r="DDL34" s="5"/>
      <c r="DDN34" s="5"/>
      <c r="DDP34" s="5"/>
      <c r="DDR34" s="5"/>
      <c r="DDT34" s="5"/>
      <c r="DDV34" s="5"/>
      <c r="DDX34" s="5"/>
      <c r="DDZ34" s="5"/>
      <c r="DEB34" s="5"/>
      <c r="DED34" s="5"/>
      <c r="DEF34" s="5"/>
      <c r="DEH34" s="5"/>
      <c r="DEJ34" s="5"/>
      <c r="DEL34" s="5"/>
      <c r="DEN34" s="5"/>
      <c r="DEP34" s="5"/>
      <c r="DER34" s="5"/>
      <c r="DET34" s="5"/>
      <c r="DEV34" s="5"/>
      <c r="DEX34" s="5"/>
      <c r="DEZ34" s="5"/>
      <c r="DFB34" s="5"/>
      <c r="DFD34" s="5"/>
      <c r="DFF34" s="5"/>
      <c r="DFH34" s="5"/>
      <c r="DFJ34" s="5"/>
      <c r="DFL34" s="5"/>
      <c r="DFN34" s="5"/>
      <c r="DFP34" s="5"/>
      <c r="DFR34" s="5"/>
      <c r="DFT34" s="5"/>
      <c r="DFV34" s="5"/>
      <c r="DFX34" s="5"/>
      <c r="DFZ34" s="5"/>
      <c r="DGB34" s="5"/>
      <c r="DGD34" s="5"/>
      <c r="DGF34" s="5"/>
      <c r="DGH34" s="5"/>
      <c r="DGJ34" s="5"/>
      <c r="DGL34" s="5"/>
      <c r="DGN34" s="5"/>
      <c r="DGP34" s="5"/>
      <c r="DGR34" s="5"/>
      <c r="DGT34" s="5"/>
      <c r="DGV34" s="5"/>
      <c r="DGX34" s="5"/>
      <c r="DGZ34" s="5"/>
      <c r="DHB34" s="5"/>
      <c r="DHD34" s="5"/>
      <c r="DHF34" s="5"/>
      <c r="DHH34" s="5"/>
      <c r="DHJ34" s="5"/>
      <c r="DHL34" s="5"/>
      <c r="DHN34" s="5"/>
      <c r="DHP34" s="5"/>
      <c r="DHR34" s="5"/>
      <c r="DHT34" s="5"/>
      <c r="DHV34" s="5"/>
      <c r="DHX34" s="5"/>
      <c r="DHZ34" s="5"/>
      <c r="DIB34" s="5"/>
      <c r="DID34" s="5"/>
      <c r="DIF34" s="5"/>
      <c r="DIH34" s="5"/>
      <c r="DIJ34" s="5"/>
      <c r="DIL34" s="5"/>
      <c r="DIN34" s="5"/>
      <c r="DIP34" s="5"/>
      <c r="DIR34" s="5"/>
      <c r="DIT34" s="5"/>
      <c r="DIV34" s="5"/>
      <c r="DIX34" s="5"/>
      <c r="DIZ34" s="5"/>
      <c r="DJB34" s="5"/>
      <c r="DJD34" s="5"/>
      <c r="DJF34" s="5"/>
      <c r="DJH34" s="5"/>
      <c r="DJJ34" s="5"/>
      <c r="DJL34" s="5"/>
      <c r="DJN34" s="5"/>
      <c r="DJP34" s="5"/>
      <c r="DJR34" s="5"/>
      <c r="DJT34" s="5"/>
      <c r="DJV34" s="5"/>
      <c r="DJX34" s="5"/>
      <c r="DJZ34" s="5"/>
      <c r="DKB34" s="5"/>
      <c r="DKD34" s="5"/>
      <c r="DKF34" s="5"/>
      <c r="DKH34" s="5"/>
      <c r="DKJ34" s="5"/>
      <c r="DKL34" s="5"/>
      <c r="DKN34" s="5"/>
      <c r="DKP34" s="5"/>
      <c r="DKR34" s="5"/>
      <c r="DKT34" s="5"/>
      <c r="DKV34" s="5"/>
      <c r="DKX34" s="5"/>
      <c r="DKZ34" s="5"/>
      <c r="DLB34" s="5"/>
      <c r="DLD34" s="5"/>
      <c r="DLF34" s="5"/>
      <c r="DLH34" s="5"/>
      <c r="DLJ34" s="5"/>
      <c r="DLL34" s="5"/>
      <c r="DLN34" s="5"/>
      <c r="DLP34" s="5"/>
      <c r="DLR34" s="5"/>
      <c r="DLT34" s="5"/>
      <c r="DLV34" s="5"/>
      <c r="DLX34" s="5"/>
      <c r="DLZ34" s="5"/>
      <c r="DMB34" s="5"/>
      <c r="DMD34" s="5"/>
      <c r="DMF34" s="5"/>
      <c r="DMH34" s="5"/>
      <c r="DMJ34" s="5"/>
      <c r="DML34" s="5"/>
      <c r="DMN34" s="5"/>
      <c r="DMP34" s="5"/>
      <c r="DMR34" s="5"/>
      <c r="DMT34" s="5"/>
      <c r="DMV34" s="5"/>
      <c r="DMX34" s="5"/>
      <c r="DMZ34" s="5"/>
      <c r="DNB34" s="5"/>
      <c r="DND34" s="5"/>
      <c r="DNF34" s="5"/>
      <c r="DNH34" s="5"/>
      <c r="DNJ34" s="5"/>
      <c r="DNL34" s="5"/>
      <c r="DNN34" s="5"/>
      <c r="DNP34" s="5"/>
      <c r="DNR34" s="5"/>
      <c r="DNT34" s="5"/>
      <c r="DNV34" s="5"/>
      <c r="DNX34" s="5"/>
      <c r="DNZ34" s="5"/>
      <c r="DOB34" s="5"/>
      <c r="DOD34" s="5"/>
      <c r="DOF34" s="5"/>
      <c r="DOH34" s="5"/>
      <c r="DOJ34" s="5"/>
      <c r="DOL34" s="5"/>
      <c r="DON34" s="5"/>
      <c r="DOP34" s="5"/>
      <c r="DOR34" s="5"/>
      <c r="DOT34" s="5"/>
      <c r="DOV34" s="5"/>
      <c r="DOX34" s="5"/>
      <c r="DOZ34" s="5"/>
      <c r="DPB34" s="5"/>
      <c r="DPD34" s="5"/>
      <c r="DPF34" s="5"/>
      <c r="DPH34" s="5"/>
      <c r="DPJ34" s="5"/>
      <c r="DPL34" s="5"/>
      <c r="DPN34" s="5"/>
      <c r="DPP34" s="5"/>
      <c r="DPR34" s="5"/>
      <c r="DPT34" s="5"/>
      <c r="DPV34" s="5"/>
      <c r="DPX34" s="5"/>
      <c r="DPZ34" s="5"/>
      <c r="DQB34" s="5"/>
      <c r="DQD34" s="5"/>
      <c r="DQF34" s="5"/>
      <c r="DQH34" s="5"/>
      <c r="DQJ34" s="5"/>
      <c r="DQL34" s="5"/>
      <c r="DQN34" s="5"/>
      <c r="DQP34" s="5"/>
      <c r="DQR34" s="5"/>
      <c r="DQT34" s="5"/>
      <c r="DQV34" s="5"/>
      <c r="DQX34" s="5"/>
      <c r="DQZ34" s="5"/>
      <c r="DRB34" s="5"/>
      <c r="DRD34" s="5"/>
      <c r="DRF34" s="5"/>
      <c r="DRH34" s="5"/>
      <c r="DRJ34" s="5"/>
      <c r="DRL34" s="5"/>
      <c r="DRN34" s="5"/>
      <c r="DRP34" s="5"/>
      <c r="DRR34" s="5"/>
      <c r="DRT34" s="5"/>
      <c r="DRV34" s="5"/>
      <c r="DRX34" s="5"/>
      <c r="DRZ34" s="5"/>
      <c r="DSB34" s="5"/>
      <c r="DSD34" s="5"/>
      <c r="DSF34" s="5"/>
      <c r="DSH34" s="5"/>
      <c r="DSJ34" s="5"/>
      <c r="DSL34" s="5"/>
      <c r="DSN34" s="5"/>
      <c r="DSP34" s="5"/>
      <c r="DSR34" s="5"/>
      <c r="DST34" s="5"/>
      <c r="DSV34" s="5"/>
      <c r="DSX34" s="5"/>
      <c r="DSZ34" s="5"/>
      <c r="DTB34" s="5"/>
      <c r="DTD34" s="5"/>
      <c r="DTF34" s="5"/>
      <c r="DTH34" s="5"/>
      <c r="DTJ34" s="5"/>
      <c r="DTL34" s="5"/>
      <c r="DTN34" s="5"/>
      <c r="DTP34" s="5"/>
      <c r="DTR34" s="5"/>
      <c r="DTT34" s="5"/>
      <c r="DTV34" s="5"/>
      <c r="DTX34" s="5"/>
      <c r="DTZ34" s="5"/>
      <c r="DUB34" s="5"/>
      <c r="DUD34" s="5"/>
      <c r="DUF34" s="5"/>
      <c r="DUH34" s="5"/>
      <c r="DUJ34" s="5"/>
      <c r="DUL34" s="5"/>
      <c r="DUN34" s="5"/>
      <c r="DUP34" s="5"/>
      <c r="DUR34" s="5"/>
      <c r="DUT34" s="5"/>
      <c r="DUV34" s="5"/>
      <c r="DUX34" s="5"/>
      <c r="DUZ34" s="5"/>
      <c r="DVB34" s="5"/>
      <c r="DVD34" s="5"/>
      <c r="DVF34" s="5"/>
      <c r="DVH34" s="5"/>
      <c r="DVJ34" s="5"/>
      <c r="DVL34" s="5"/>
      <c r="DVN34" s="5"/>
      <c r="DVP34" s="5"/>
      <c r="DVR34" s="5"/>
      <c r="DVT34" s="5"/>
      <c r="DVV34" s="5"/>
      <c r="DVX34" s="5"/>
      <c r="DVZ34" s="5"/>
      <c r="DWB34" s="5"/>
      <c r="DWD34" s="5"/>
      <c r="DWF34" s="5"/>
      <c r="DWH34" s="5"/>
      <c r="DWJ34" s="5"/>
      <c r="DWL34" s="5"/>
      <c r="DWN34" s="5"/>
      <c r="DWP34" s="5"/>
      <c r="DWR34" s="5"/>
      <c r="DWT34" s="5"/>
      <c r="DWV34" s="5"/>
      <c r="DWX34" s="5"/>
      <c r="DWZ34" s="5"/>
      <c r="DXB34" s="5"/>
      <c r="DXD34" s="5"/>
      <c r="DXF34" s="5"/>
      <c r="DXH34" s="5"/>
      <c r="DXJ34" s="5"/>
      <c r="DXL34" s="5"/>
      <c r="DXN34" s="5"/>
      <c r="DXP34" s="5"/>
      <c r="DXR34" s="5"/>
      <c r="DXT34" s="5"/>
      <c r="DXV34" s="5"/>
      <c r="DXX34" s="5"/>
      <c r="DXZ34" s="5"/>
      <c r="DYB34" s="5"/>
      <c r="DYD34" s="5"/>
      <c r="DYF34" s="5"/>
      <c r="DYH34" s="5"/>
      <c r="DYJ34" s="5"/>
      <c r="DYL34" s="5"/>
      <c r="DYN34" s="5"/>
      <c r="DYP34" s="5"/>
      <c r="DYR34" s="5"/>
      <c r="DYT34" s="5"/>
      <c r="DYV34" s="5"/>
      <c r="DYX34" s="5"/>
      <c r="DYZ34" s="5"/>
      <c r="DZB34" s="5"/>
      <c r="DZD34" s="5"/>
      <c r="DZF34" s="5"/>
      <c r="DZH34" s="5"/>
      <c r="DZJ34" s="5"/>
      <c r="DZL34" s="5"/>
      <c r="DZN34" s="5"/>
      <c r="DZP34" s="5"/>
      <c r="DZR34" s="5"/>
      <c r="DZT34" s="5"/>
      <c r="DZV34" s="5"/>
      <c r="DZX34" s="5"/>
      <c r="DZZ34" s="5"/>
      <c r="EAB34" s="5"/>
      <c r="EAD34" s="5"/>
      <c r="EAF34" s="5"/>
      <c r="EAH34" s="5"/>
      <c r="EAJ34" s="5"/>
      <c r="EAL34" s="5"/>
      <c r="EAN34" s="5"/>
      <c r="EAP34" s="5"/>
      <c r="EAR34" s="5"/>
      <c r="EAT34" s="5"/>
      <c r="EAV34" s="5"/>
      <c r="EAX34" s="5"/>
      <c r="EAZ34" s="5"/>
      <c r="EBB34" s="5"/>
      <c r="EBD34" s="5"/>
      <c r="EBF34" s="5"/>
      <c r="EBH34" s="5"/>
      <c r="EBJ34" s="5"/>
      <c r="EBL34" s="5"/>
      <c r="EBN34" s="5"/>
      <c r="EBP34" s="5"/>
      <c r="EBR34" s="5"/>
      <c r="EBT34" s="5"/>
      <c r="EBV34" s="5"/>
      <c r="EBX34" s="5"/>
      <c r="EBZ34" s="5"/>
      <c r="ECB34" s="5"/>
      <c r="ECD34" s="5"/>
      <c r="ECF34" s="5"/>
      <c r="ECH34" s="5"/>
      <c r="ECJ34" s="5"/>
      <c r="ECL34" s="5"/>
      <c r="ECN34" s="5"/>
      <c r="ECP34" s="5"/>
      <c r="ECR34" s="5"/>
      <c r="ECT34" s="5"/>
      <c r="ECV34" s="5"/>
      <c r="ECX34" s="5"/>
      <c r="ECZ34" s="5"/>
      <c r="EDB34" s="5"/>
      <c r="EDD34" s="5"/>
      <c r="EDF34" s="5"/>
      <c r="EDH34" s="5"/>
      <c r="EDJ34" s="5"/>
      <c r="EDL34" s="5"/>
      <c r="EDN34" s="5"/>
      <c r="EDP34" s="5"/>
      <c r="EDR34" s="5"/>
      <c r="EDT34" s="5"/>
      <c r="EDV34" s="5"/>
      <c r="EDX34" s="5"/>
      <c r="EDZ34" s="5"/>
      <c r="EEB34" s="5"/>
      <c r="EED34" s="5"/>
      <c r="EEF34" s="5"/>
      <c r="EEH34" s="5"/>
      <c r="EEJ34" s="5"/>
      <c r="EEL34" s="5"/>
      <c r="EEN34" s="5"/>
      <c r="EEP34" s="5"/>
      <c r="EER34" s="5"/>
      <c r="EET34" s="5"/>
      <c r="EEV34" s="5"/>
      <c r="EEX34" s="5"/>
      <c r="EEZ34" s="5"/>
      <c r="EFB34" s="5"/>
      <c r="EFD34" s="5"/>
      <c r="EFF34" s="5"/>
      <c r="EFH34" s="5"/>
      <c r="EFJ34" s="5"/>
      <c r="EFL34" s="5"/>
      <c r="EFN34" s="5"/>
      <c r="EFP34" s="5"/>
      <c r="EFR34" s="5"/>
      <c r="EFT34" s="5"/>
      <c r="EFV34" s="5"/>
      <c r="EFX34" s="5"/>
      <c r="EFZ34" s="5"/>
      <c r="EGB34" s="5"/>
      <c r="EGD34" s="5"/>
      <c r="EGF34" s="5"/>
      <c r="EGH34" s="5"/>
      <c r="EGJ34" s="5"/>
      <c r="EGL34" s="5"/>
      <c r="EGN34" s="5"/>
      <c r="EGP34" s="5"/>
      <c r="EGR34" s="5"/>
      <c r="EGT34" s="5"/>
      <c r="EGV34" s="5"/>
      <c r="EGX34" s="5"/>
      <c r="EGZ34" s="5"/>
      <c r="EHB34" s="5"/>
      <c r="EHD34" s="5"/>
      <c r="EHF34" s="5"/>
      <c r="EHH34" s="5"/>
      <c r="EHJ34" s="5"/>
      <c r="EHL34" s="5"/>
      <c r="EHN34" s="5"/>
      <c r="EHP34" s="5"/>
      <c r="EHR34" s="5"/>
      <c r="EHT34" s="5"/>
      <c r="EHV34" s="5"/>
      <c r="EHX34" s="5"/>
      <c r="EHZ34" s="5"/>
      <c r="EIB34" s="5"/>
      <c r="EID34" s="5"/>
      <c r="EIF34" s="5"/>
      <c r="EIH34" s="5"/>
      <c r="EIJ34" s="5"/>
      <c r="EIL34" s="5"/>
      <c r="EIN34" s="5"/>
      <c r="EIP34" s="5"/>
      <c r="EIR34" s="5"/>
      <c r="EIT34" s="5"/>
      <c r="EIV34" s="5"/>
      <c r="EIX34" s="5"/>
      <c r="EIZ34" s="5"/>
      <c r="EJB34" s="5"/>
      <c r="EJD34" s="5"/>
      <c r="EJF34" s="5"/>
      <c r="EJH34" s="5"/>
      <c r="EJJ34" s="5"/>
      <c r="EJL34" s="5"/>
      <c r="EJN34" s="5"/>
      <c r="EJP34" s="5"/>
      <c r="EJR34" s="5"/>
      <c r="EJT34" s="5"/>
      <c r="EJV34" s="5"/>
      <c r="EJX34" s="5"/>
      <c r="EJZ34" s="5"/>
      <c r="EKB34" s="5"/>
      <c r="EKD34" s="5"/>
      <c r="EKF34" s="5"/>
      <c r="EKH34" s="5"/>
      <c r="EKJ34" s="5"/>
      <c r="EKL34" s="5"/>
      <c r="EKN34" s="5"/>
      <c r="EKP34" s="5"/>
      <c r="EKR34" s="5"/>
      <c r="EKT34" s="5"/>
      <c r="EKV34" s="5"/>
      <c r="EKX34" s="5"/>
      <c r="EKZ34" s="5"/>
      <c r="ELB34" s="5"/>
      <c r="ELD34" s="5"/>
      <c r="ELF34" s="5"/>
      <c r="ELH34" s="5"/>
      <c r="ELJ34" s="5"/>
      <c r="ELL34" s="5"/>
      <c r="ELN34" s="5"/>
      <c r="ELP34" s="5"/>
      <c r="ELR34" s="5"/>
      <c r="ELT34" s="5"/>
      <c r="ELV34" s="5"/>
      <c r="ELX34" s="5"/>
      <c r="ELZ34" s="5"/>
      <c r="EMB34" s="5"/>
      <c r="EMD34" s="5"/>
      <c r="EMF34" s="5"/>
      <c r="EMH34" s="5"/>
      <c r="EMJ34" s="5"/>
      <c r="EML34" s="5"/>
      <c r="EMN34" s="5"/>
      <c r="EMP34" s="5"/>
      <c r="EMR34" s="5"/>
      <c r="EMT34" s="5"/>
      <c r="EMV34" s="5"/>
      <c r="EMX34" s="5"/>
      <c r="EMZ34" s="5"/>
      <c r="ENB34" s="5"/>
      <c r="END34" s="5"/>
      <c r="ENF34" s="5"/>
      <c r="ENH34" s="5"/>
      <c r="ENJ34" s="5"/>
      <c r="ENL34" s="5"/>
      <c r="ENN34" s="5"/>
      <c r="ENP34" s="5"/>
      <c r="ENR34" s="5"/>
      <c r="ENT34" s="5"/>
      <c r="ENV34" s="5"/>
      <c r="ENX34" s="5"/>
      <c r="ENZ34" s="5"/>
      <c r="EOB34" s="5"/>
      <c r="EOD34" s="5"/>
      <c r="EOF34" s="5"/>
      <c r="EOH34" s="5"/>
      <c r="EOJ34" s="5"/>
      <c r="EOL34" s="5"/>
      <c r="EON34" s="5"/>
      <c r="EOP34" s="5"/>
      <c r="EOR34" s="5"/>
      <c r="EOT34" s="5"/>
      <c r="EOV34" s="5"/>
      <c r="EOX34" s="5"/>
      <c r="EOZ34" s="5"/>
      <c r="EPB34" s="5"/>
      <c r="EPD34" s="5"/>
      <c r="EPF34" s="5"/>
      <c r="EPH34" s="5"/>
      <c r="EPJ34" s="5"/>
      <c r="EPL34" s="5"/>
      <c r="EPN34" s="5"/>
      <c r="EPP34" s="5"/>
      <c r="EPR34" s="5"/>
      <c r="EPT34" s="5"/>
      <c r="EPV34" s="5"/>
      <c r="EPX34" s="5"/>
      <c r="EPZ34" s="5"/>
      <c r="EQB34" s="5"/>
      <c r="EQD34" s="5"/>
      <c r="EQF34" s="5"/>
      <c r="EQH34" s="5"/>
      <c r="EQJ34" s="5"/>
      <c r="EQL34" s="5"/>
      <c r="EQN34" s="5"/>
      <c r="EQP34" s="5"/>
      <c r="EQR34" s="5"/>
      <c r="EQT34" s="5"/>
      <c r="EQV34" s="5"/>
      <c r="EQX34" s="5"/>
      <c r="EQZ34" s="5"/>
      <c r="ERB34" s="5"/>
      <c r="ERD34" s="5"/>
      <c r="ERF34" s="5"/>
      <c r="ERH34" s="5"/>
      <c r="ERJ34" s="5"/>
      <c r="ERL34" s="5"/>
      <c r="ERN34" s="5"/>
      <c r="ERP34" s="5"/>
      <c r="ERR34" s="5"/>
      <c r="ERT34" s="5"/>
      <c r="ERV34" s="5"/>
      <c r="ERX34" s="5"/>
      <c r="ERZ34" s="5"/>
      <c r="ESB34" s="5"/>
      <c r="ESD34" s="5"/>
      <c r="ESF34" s="5"/>
      <c r="ESH34" s="5"/>
      <c r="ESJ34" s="5"/>
      <c r="ESL34" s="5"/>
      <c r="ESN34" s="5"/>
      <c r="ESP34" s="5"/>
      <c r="ESR34" s="5"/>
      <c r="EST34" s="5"/>
      <c r="ESV34" s="5"/>
      <c r="ESX34" s="5"/>
      <c r="ESZ34" s="5"/>
      <c r="ETB34" s="5"/>
      <c r="ETD34" s="5"/>
      <c r="ETF34" s="5"/>
      <c r="ETH34" s="5"/>
      <c r="ETJ34" s="5"/>
      <c r="ETL34" s="5"/>
      <c r="ETN34" s="5"/>
      <c r="ETP34" s="5"/>
      <c r="ETR34" s="5"/>
      <c r="ETT34" s="5"/>
      <c r="ETV34" s="5"/>
      <c r="ETX34" s="5"/>
      <c r="ETZ34" s="5"/>
      <c r="EUB34" s="5"/>
      <c r="EUD34" s="5"/>
      <c r="EUF34" s="5"/>
      <c r="EUH34" s="5"/>
      <c r="EUJ34" s="5"/>
      <c r="EUL34" s="5"/>
      <c r="EUN34" s="5"/>
      <c r="EUP34" s="5"/>
      <c r="EUR34" s="5"/>
      <c r="EUT34" s="5"/>
      <c r="EUV34" s="5"/>
      <c r="EUX34" s="5"/>
      <c r="EUZ34" s="5"/>
      <c r="EVB34" s="5"/>
      <c r="EVD34" s="5"/>
      <c r="EVF34" s="5"/>
      <c r="EVH34" s="5"/>
      <c r="EVJ34" s="5"/>
      <c r="EVL34" s="5"/>
      <c r="EVN34" s="5"/>
      <c r="EVP34" s="5"/>
      <c r="EVR34" s="5"/>
      <c r="EVT34" s="5"/>
      <c r="EVV34" s="5"/>
      <c r="EVX34" s="5"/>
      <c r="EVZ34" s="5"/>
      <c r="EWB34" s="5"/>
      <c r="EWD34" s="5"/>
      <c r="EWF34" s="5"/>
      <c r="EWH34" s="5"/>
      <c r="EWJ34" s="5"/>
      <c r="EWL34" s="5"/>
      <c r="EWN34" s="5"/>
      <c r="EWP34" s="5"/>
      <c r="EWR34" s="5"/>
      <c r="EWT34" s="5"/>
      <c r="EWV34" s="5"/>
      <c r="EWX34" s="5"/>
      <c r="EWZ34" s="5"/>
      <c r="EXB34" s="5"/>
      <c r="EXD34" s="5"/>
      <c r="EXF34" s="5"/>
      <c r="EXH34" s="5"/>
      <c r="EXJ34" s="5"/>
      <c r="EXL34" s="5"/>
      <c r="EXN34" s="5"/>
      <c r="EXP34" s="5"/>
      <c r="EXR34" s="5"/>
      <c r="EXT34" s="5"/>
      <c r="EXV34" s="5"/>
      <c r="EXX34" s="5"/>
      <c r="EXZ34" s="5"/>
      <c r="EYB34" s="5"/>
      <c r="EYD34" s="5"/>
      <c r="EYF34" s="5"/>
      <c r="EYH34" s="5"/>
      <c r="EYJ34" s="5"/>
      <c r="EYL34" s="5"/>
      <c r="EYN34" s="5"/>
      <c r="EYP34" s="5"/>
      <c r="EYR34" s="5"/>
      <c r="EYT34" s="5"/>
      <c r="EYV34" s="5"/>
      <c r="EYX34" s="5"/>
      <c r="EYZ34" s="5"/>
      <c r="EZB34" s="5"/>
      <c r="EZD34" s="5"/>
      <c r="EZF34" s="5"/>
      <c r="EZH34" s="5"/>
      <c r="EZJ34" s="5"/>
      <c r="EZL34" s="5"/>
      <c r="EZN34" s="5"/>
      <c r="EZP34" s="5"/>
      <c r="EZR34" s="5"/>
      <c r="EZT34" s="5"/>
      <c r="EZV34" s="5"/>
      <c r="EZX34" s="5"/>
      <c r="EZZ34" s="5"/>
      <c r="FAB34" s="5"/>
      <c r="FAD34" s="5"/>
      <c r="FAF34" s="5"/>
      <c r="FAH34" s="5"/>
      <c r="FAJ34" s="5"/>
      <c r="FAL34" s="5"/>
      <c r="FAN34" s="5"/>
      <c r="FAP34" s="5"/>
      <c r="FAR34" s="5"/>
      <c r="FAT34" s="5"/>
      <c r="FAV34" s="5"/>
      <c r="FAX34" s="5"/>
      <c r="FAZ34" s="5"/>
      <c r="FBB34" s="5"/>
      <c r="FBD34" s="5"/>
      <c r="FBF34" s="5"/>
      <c r="FBH34" s="5"/>
      <c r="FBJ34" s="5"/>
      <c r="FBL34" s="5"/>
      <c r="FBN34" s="5"/>
      <c r="FBP34" s="5"/>
      <c r="FBR34" s="5"/>
      <c r="FBT34" s="5"/>
      <c r="FBV34" s="5"/>
      <c r="FBX34" s="5"/>
      <c r="FBZ34" s="5"/>
      <c r="FCB34" s="5"/>
      <c r="FCD34" s="5"/>
      <c r="FCF34" s="5"/>
      <c r="FCH34" s="5"/>
      <c r="FCJ34" s="5"/>
      <c r="FCL34" s="5"/>
      <c r="FCN34" s="5"/>
      <c r="FCP34" s="5"/>
      <c r="FCR34" s="5"/>
      <c r="FCT34" s="5"/>
      <c r="FCV34" s="5"/>
      <c r="FCX34" s="5"/>
      <c r="FCZ34" s="5"/>
      <c r="FDB34" s="5"/>
      <c r="FDD34" s="5"/>
      <c r="FDF34" s="5"/>
      <c r="FDH34" s="5"/>
      <c r="FDJ34" s="5"/>
      <c r="FDL34" s="5"/>
      <c r="FDN34" s="5"/>
      <c r="FDP34" s="5"/>
      <c r="FDR34" s="5"/>
      <c r="FDT34" s="5"/>
      <c r="FDV34" s="5"/>
      <c r="FDX34" s="5"/>
      <c r="FDZ34" s="5"/>
      <c r="FEB34" s="5"/>
      <c r="FED34" s="5"/>
      <c r="FEF34" s="5"/>
      <c r="FEH34" s="5"/>
      <c r="FEJ34" s="5"/>
      <c r="FEL34" s="5"/>
      <c r="FEN34" s="5"/>
      <c r="FEP34" s="5"/>
      <c r="FER34" s="5"/>
      <c r="FET34" s="5"/>
      <c r="FEV34" s="5"/>
      <c r="FEX34" s="5"/>
      <c r="FEZ34" s="5"/>
      <c r="FFB34" s="5"/>
      <c r="FFD34" s="5"/>
      <c r="FFF34" s="5"/>
      <c r="FFH34" s="5"/>
      <c r="FFJ34" s="5"/>
      <c r="FFL34" s="5"/>
      <c r="FFN34" s="5"/>
      <c r="FFP34" s="5"/>
      <c r="FFR34" s="5"/>
      <c r="FFT34" s="5"/>
      <c r="FFV34" s="5"/>
      <c r="FFX34" s="5"/>
      <c r="FFZ34" s="5"/>
      <c r="FGB34" s="5"/>
      <c r="FGD34" s="5"/>
      <c r="FGF34" s="5"/>
      <c r="FGH34" s="5"/>
      <c r="FGJ34" s="5"/>
      <c r="FGL34" s="5"/>
      <c r="FGN34" s="5"/>
      <c r="FGP34" s="5"/>
      <c r="FGR34" s="5"/>
      <c r="FGT34" s="5"/>
      <c r="FGV34" s="5"/>
      <c r="FGX34" s="5"/>
      <c r="FGZ34" s="5"/>
      <c r="FHB34" s="5"/>
      <c r="FHD34" s="5"/>
      <c r="FHF34" s="5"/>
      <c r="FHH34" s="5"/>
      <c r="FHJ34" s="5"/>
      <c r="FHL34" s="5"/>
      <c r="FHN34" s="5"/>
      <c r="FHP34" s="5"/>
      <c r="FHR34" s="5"/>
      <c r="FHT34" s="5"/>
      <c r="FHV34" s="5"/>
      <c r="FHX34" s="5"/>
      <c r="FHZ34" s="5"/>
      <c r="FIB34" s="5"/>
      <c r="FID34" s="5"/>
      <c r="FIF34" s="5"/>
      <c r="FIH34" s="5"/>
      <c r="FIJ34" s="5"/>
      <c r="FIL34" s="5"/>
      <c r="FIN34" s="5"/>
      <c r="FIP34" s="5"/>
      <c r="FIR34" s="5"/>
      <c r="FIT34" s="5"/>
      <c r="FIV34" s="5"/>
      <c r="FIX34" s="5"/>
      <c r="FIZ34" s="5"/>
      <c r="FJB34" s="5"/>
      <c r="FJD34" s="5"/>
      <c r="FJF34" s="5"/>
      <c r="FJH34" s="5"/>
      <c r="FJJ34" s="5"/>
      <c r="FJL34" s="5"/>
      <c r="FJN34" s="5"/>
      <c r="FJP34" s="5"/>
      <c r="FJR34" s="5"/>
      <c r="FJT34" s="5"/>
      <c r="FJV34" s="5"/>
      <c r="FJX34" s="5"/>
      <c r="FJZ34" s="5"/>
      <c r="FKB34" s="5"/>
      <c r="FKD34" s="5"/>
      <c r="FKF34" s="5"/>
      <c r="FKH34" s="5"/>
      <c r="FKJ34" s="5"/>
      <c r="FKL34" s="5"/>
      <c r="FKN34" s="5"/>
      <c r="FKP34" s="5"/>
      <c r="FKR34" s="5"/>
      <c r="FKT34" s="5"/>
      <c r="FKV34" s="5"/>
      <c r="FKX34" s="5"/>
      <c r="FKZ34" s="5"/>
      <c r="FLB34" s="5"/>
      <c r="FLD34" s="5"/>
      <c r="FLF34" s="5"/>
      <c r="FLH34" s="5"/>
      <c r="FLJ34" s="5"/>
      <c r="FLL34" s="5"/>
      <c r="FLN34" s="5"/>
      <c r="FLP34" s="5"/>
      <c r="FLR34" s="5"/>
      <c r="FLT34" s="5"/>
      <c r="FLV34" s="5"/>
      <c r="FLX34" s="5"/>
      <c r="FLZ34" s="5"/>
      <c r="FMB34" s="5"/>
      <c r="FMD34" s="5"/>
      <c r="FMF34" s="5"/>
      <c r="FMH34" s="5"/>
      <c r="FMJ34" s="5"/>
      <c r="FML34" s="5"/>
      <c r="FMN34" s="5"/>
      <c r="FMP34" s="5"/>
      <c r="FMR34" s="5"/>
      <c r="FMT34" s="5"/>
      <c r="FMV34" s="5"/>
      <c r="FMX34" s="5"/>
      <c r="FMZ34" s="5"/>
      <c r="FNB34" s="5"/>
      <c r="FND34" s="5"/>
      <c r="FNF34" s="5"/>
      <c r="FNH34" s="5"/>
      <c r="FNJ34" s="5"/>
      <c r="FNL34" s="5"/>
      <c r="FNN34" s="5"/>
      <c r="FNP34" s="5"/>
      <c r="FNR34" s="5"/>
      <c r="FNT34" s="5"/>
      <c r="FNV34" s="5"/>
      <c r="FNX34" s="5"/>
      <c r="FNZ34" s="5"/>
      <c r="FOB34" s="5"/>
      <c r="FOD34" s="5"/>
      <c r="FOF34" s="5"/>
      <c r="FOH34" s="5"/>
      <c r="FOJ34" s="5"/>
      <c r="FOL34" s="5"/>
      <c r="FON34" s="5"/>
      <c r="FOP34" s="5"/>
      <c r="FOR34" s="5"/>
      <c r="FOT34" s="5"/>
      <c r="FOV34" s="5"/>
      <c r="FOX34" s="5"/>
      <c r="FOZ34" s="5"/>
      <c r="FPB34" s="5"/>
      <c r="FPD34" s="5"/>
      <c r="FPF34" s="5"/>
      <c r="FPH34" s="5"/>
      <c r="FPJ34" s="5"/>
      <c r="FPL34" s="5"/>
      <c r="FPN34" s="5"/>
      <c r="FPP34" s="5"/>
      <c r="FPR34" s="5"/>
      <c r="FPT34" s="5"/>
      <c r="FPV34" s="5"/>
      <c r="FPX34" s="5"/>
      <c r="FPZ34" s="5"/>
      <c r="FQB34" s="5"/>
      <c r="FQD34" s="5"/>
      <c r="FQF34" s="5"/>
      <c r="FQH34" s="5"/>
      <c r="FQJ34" s="5"/>
      <c r="FQL34" s="5"/>
      <c r="FQN34" s="5"/>
      <c r="FQP34" s="5"/>
      <c r="FQR34" s="5"/>
      <c r="FQT34" s="5"/>
      <c r="FQV34" s="5"/>
      <c r="FQX34" s="5"/>
      <c r="FQZ34" s="5"/>
      <c r="FRB34" s="5"/>
      <c r="FRD34" s="5"/>
      <c r="FRF34" s="5"/>
      <c r="FRH34" s="5"/>
      <c r="FRJ34" s="5"/>
      <c r="FRL34" s="5"/>
      <c r="FRN34" s="5"/>
      <c r="FRP34" s="5"/>
      <c r="FRR34" s="5"/>
      <c r="FRT34" s="5"/>
      <c r="FRV34" s="5"/>
      <c r="FRX34" s="5"/>
      <c r="FRZ34" s="5"/>
      <c r="FSB34" s="5"/>
      <c r="FSD34" s="5"/>
      <c r="FSF34" s="5"/>
      <c r="FSH34" s="5"/>
      <c r="FSJ34" s="5"/>
      <c r="FSL34" s="5"/>
      <c r="FSN34" s="5"/>
      <c r="FSP34" s="5"/>
      <c r="FSR34" s="5"/>
      <c r="FST34" s="5"/>
      <c r="FSV34" s="5"/>
      <c r="FSX34" s="5"/>
      <c r="FSZ34" s="5"/>
      <c r="FTB34" s="5"/>
      <c r="FTD34" s="5"/>
      <c r="FTF34" s="5"/>
      <c r="FTH34" s="5"/>
      <c r="FTJ34" s="5"/>
      <c r="FTL34" s="5"/>
      <c r="FTN34" s="5"/>
      <c r="FTP34" s="5"/>
      <c r="FTR34" s="5"/>
      <c r="FTT34" s="5"/>
      <c r="FTV34" s="5"/>
      <c r="FTX34" s="5"/>
      <c r="FTZ34" s="5"/>
      <c r="FUB34" s="5"/>
      <c r="FUD34" s="5"/>
      <c r="FUF34" s="5"/>
      <c r="FUH34" s="5"/>
      <c r="FUJ34" s="5"/>
      <c r="FUL34" s="5"/>
      <c r="FUN34" s="5"/>
      <c r="FUP34" s="5"/>
      <c r="FUR34" s="5"/>
      <c r="FUT34" s="5"/>
      <c r="FUV34" s="5"/>
      <c r="FUX34" s="5"/>
      <c r="FUZ34" s="5"/>
      <c r="FVB34" s="5"/>
      <c r="FVD34" s="5"/>
      <c r="FVF34" s="5"/>
      <c r="FVH34" s="5"/>
      <c r="FVJ34" s="5"/>
      <c r="FVL34" s="5"/>
      <c r="FVN34" s="5"/>
      <c r="FVP34" s="5"/>
      <c r="FVR34" s="5"/>
      <c r="FVT34" s="5"/>
      <c r="FVV34" s="5"/>
      <c r="FVX34" s="5"/>
      <c r="FVZ34" s="5"/>
      <c r="FWB34" s="5"/>
      <c r="FWD34" s="5"/>
      <c r="FWF34" s="5"/>
      <c r="FWH34" s="5"/>
      <c r="FWJ34" s="5"/>
      <c r="FWL34" s="5"/>
      <c r="FWN34" s="5"/>
      <c r="FWP34" s="5"/>
      <c r="FWR34" s="5"/>
      <c r="FWT34" s="5"/>
      <c r="FWV34" s="5"/>
      <c r="FWX34" s="5"/>
      <c r="FWZ34" s="5"/>
      <c r="FXB34" s="5"/>
      <c r="FXD34" s="5"/>
      <c r="FXF34" s="5"/>
      <c r="FXH34" s="5"/>
      <c r="FXJ34" s="5"/>
      <c r="FXL34" s="5"/>
      <c r="FXN34" s="5"/>
      <c r="FXP34" s="5"/>
      <c r="FXR34" s="5"/>
      <c r="FXT34" s="5"/>
      <c r="FXV34" s="5"/>
      <c r="FXX34" s="5"/>
      <c r="FXZ34" s="5"/>
      <c r="FYB34" s="5"/>
      <c r="FYD34" s="5"/>
      <c r="FYF34" s="5"/>
      <c r="FYH34" s="5"/>
      <c r="FYJ34" s="5"/>
      <c r="FYL34" s="5"/>
      <c r="FYN34" s="5"/>
      <c r="FYP34" s="5"/>
      <c r="FYR34" s="5"/>
      <c r="FYT34" s="5"/>
      <c r="FYV34" s="5"/>
      <c r="FYX34" s="5"/>
      <c r="FYZ34" s="5"/>
      <c r="FZB34" s="5"/>
      <c r="FZD34" s="5"/>
      <c r="FZF34" s="5"/>
      <c r="FZH34" s="5"/>
      <c r="FZJ34" s="5"/>
      <c r="FZL34" s="5"/>
      <c r="FZN34" s="5"/>
      <c r="FZP34" s="5"/>
      <c r="FZR34" s="5"/>
      <c r="FZT34" s="5"/>
      <c r="FZV34" s="5"/>
      <c r="FZX34" s="5"/>
      <c r="FZZ34" s="5"/>
      <c r="GAB34" s="5"/>
      <c r="GAD34" s="5"/>
      <c r="GAF34" s="5"/>
      <c r="GAH34" s="5"/>
      <c r="GAJ34" s="5"/>
      <c r="GAL34" s="5"/>
      <c r="GAN34" s="5"/>
      <c r="GAP34" s="5"/>
      <c r="GAR34" s="5"/>
      <c r="GAT34" s="5"/>
      <c r="GAV34" s="5"/>
      <c r="GAX34" s="5"/>
      <c r="GAZ34" s="5"/>
      <c r="GBB34" s="5"/>
      <c r="GBD34" s="5"/>
      <c r="GBF34" s="5"/>
      <c r="GBH34" s="5"/>
      <c r="GBJ34" s="5"/>
      <c r="GBL34" s="5"/>
      <c r="GBN34" s="5"/>
      <c r="GBP34" s="5"/>
      <c r="GBR34" s="5"/>
      <c r="GBT34" s="5"/>
      <c r="GBV34" s="5"/>
      <c r="GBX34" s="5"/>
      <c r="GBZ34" s="5"/>
      <c r="GCB34" s="5"/>
      <c r="GCD34" s="5"/>
      <c r="GCF34" s="5"/>
      <c r="GCH34" s="5"/>
      <c r="GCJ34" s="5"/>
      <c r="GCL34" s="5"/>
      <c r="GCN34" s="5"/>
      <c r="GCP34" s="5"/>
      <c r="GCR34" s="5"/>
      <c r="GCT34" s="5"/>
      <c r="GCV34" s="5"/>
      <c r="GCX34" s="5"/>
      <c r="GCZ34" s="5"/>
      <c r="GDB34" s="5"/>
      <c r="GDD34" s="5"/>
      <c r="GDF34" s="5"/>
      <c r="GDH34" s="5"/>
      <c r="GDJ34" s="5"/>
      <c r="GDL34" s="5"/>
      <c r="GDN34" s="5"/>
      <c r="GDP34" s="5"/>
      <c r="GDR34" s="5"/>
      <c r="GDT34" s="5"/>
      <c r="GDV34" s="5"/>
      <c r="GDX34" s="5"/>
      <c r="GDZ34" s="5"/>
      <c r="GEB34" s="5"/>
      <c r="GED34" s="5"/>
      <c r="GEF34" s="5"/>
      <c r="GEH34" s="5"/>
      <c r="GEJ34" s="5"/>
      <c r="GEL34" s="5"/>
      <c r="GEN34" s="5"/>
      <c r="GEP34" s="5"/>
      <c r="GER34" s="5"/>
      <c r="GET34" s="5"/>
      <c r="GEV34" s="5"/>
      <c r="GEX34" s="5"/>
      <c r="GEZ34" s="5"/>
      <c r="GFB34" s="5"/>
      <c r="GFD34" s="5"/>
      <c r="GFF34" s="5"/>
      <c r="GFH34" s="5"/>
      <c r="GFJ34" s="5"/>
      <c r="GFL34" s="5"/>
      <c r="GFN34" s="5"/>
      <c r="GFP34" s="5"/>
      <c r="GFR34" s="5"/>
      <c r="GFT34" s="5"/>
      <c r="GFV34" s="5"/>
      <c r="GFX34" s="5"/>
      <c r="GFZ34" s="5"/>
      <c r="GGB34" s="5"/>
      <c r="GGD34" s="5"/>
      <c r="GGF34" s="5"/>
      <c r="GGH34" s="5"/>
      <c r="GGJ34" s="5"/>
      <c r="GGL34" s="5"/>
      <c r="GGN34" s="5"/>
      <c r="GGP34" s="5"/>
      <c r="GGR34" s="5"/>
      <c r="GGT34" s="5"/>
      <c r="GGV34" s="5"/>
      <c r="GGX34" s="5"/>
      <c r="GGZ34" s="5"/>
      <c r="GHB34" s="5"/>
      <c r="GHD34" s="5"/>
      <c r="GHF34" s="5"/>
      <c r="GHH34" s="5"/>
      <c r="GHJ34" s="5"/>
      <c r="GHL34" s="5"/>
      <c r="GHN34" s="5"/>
      <c r="GHP34" s="5"/>
      <c r="GHR34" s="5"/>
      <c r="GHT34" s="5"/>
      <c r="GHV34" s="5"/>
      <c r="GHX34" s="5"/>
      <c r="GHZ34" s="5"/>
      <c r="GIB34" s="5"/>
      <c r="GID34" s="5"/>
      <c r="GIF34" s="5"/>
      <c r="GIH34" s="5"/>
      <c r="GIJ34" s="5"/>
      <c r="GIL34" s="5"/>
      <c r="GIN34" s="5"/>
      <c r="GIP34" s="5"/>
      <c r="GIR34" s="5"/>
      <c r="GIT34" s="5"/>
      <c r="GIV34" s="5"/>
      <c r="GIX34" s="5"/>
      <c r="GIZ34" s="5"/>
      <c r="GJB34" s="5"/>
      <c r="GJD34" s="5"/>
      <c r="GJF34" s="5"/>
      <c r="GJH34" s="5"/>
      <c r="GJJ34" s="5"/>
      <c r="GJL34" s="5"/>
      <c r="GJN34" s="5"/>
      <c r="GJP34" s="5"/>
      <c r="GJR34" s="5"/>
      <c r="GJT34" s="5"/>
      <c r="GJV34" s="5"/>
      <c r="GJX34" s="5"/>
      <c r="GJZ34" s="5"/>
      <c r="GKB34" s="5"/>
      <c r="GKD34" s="5"/>
      <c r="GKF34" s="5"/>
      <c r="GKH34" s="5"/>
      <c r="GKJ34" s="5"/>
      <c r="GKL34" s="5"/>
      <c r="GKN34" s="5"/>
      <c r="GKP34" s="5"/>
      <c r="GKR34" s="5"/>
      <c r="GKT34" s="5"/>
      <c r="GKV34" s="5"/>
      <c r="GKX34" s="5"/>
      <c r="GKZ34" s="5"/>
      <c r="GLB34" s="5"/>
      <c r="GLD34" s="5"/>
      <c r="GLF34" s="5"/>
      <c r="GLH34" s="5"/>
      <c r="GLJ34" s="5"/>
      <c r="GLL34" s="5"/>
      <c r="GLN34" s="5"/>
      <c r="GLP34" s="5"/>
      <c r="GLR34" s="5"/>
      <c r="GLT34" s="5"/>
      <c r="GLV34" s="5"/>
      <c r="GLX34" s="5"/>
      <c r="GLZ34" s="5"/>
      <c r="GMB34" s="5"/>
      <c r="GMD34" s="5"/>
      <c r="GMF34" s="5"/>
      <c r="GMH34" s="5"/>
      <c r="GMJ34" s="5"/>
      <c r="GML34" s="5"/>
      <c r="GMN34" s="5"/>
      <c r="GMP34" s="5"/>
      <c r="GMR34" s="5"/>
      <c r="GMT34" s="5"/>
      <c r="GMV34" s="5"/>
      <c r="GMX34" s="5"/>
      <c r="GMZ34" s="5"/>
      <c r="GNB34" s="5"/>
      <c r="GND34" s="5"/>
      <c r="GNF34" s="5"/>
      <c r="GNH34" s="5"/>
      <c r="GNJ34" s="5"/>
      <c r="GNL34" s="5"/>
      <c r="GNN34" s="5"/>
      <c r="GNP34" s="5"/>
      <c r="GNR34" s="5"/>
      <c r="GNT34" s="5"/>
      <c r="GNV34" s="5"/>
      <c r="GNX34" s="5"/>
      <c r="GNZ34" s="5"/>
      <c r="GOB34" s="5"/>
      <c r="GOD34" s="5"/>
      <c r="GOF34" s="5"/>
      <c r="GOH34" s="5"/>
      <c r="GOJ34" s="5"/>
      <c r="GOL34" s="5"/>
      <c r="GON34" s="5"/>
      <c r="GOP34" s="5"/>
      <c r="GOR34" s="5"/>
      <c r="GOT34" s="5"/>
      <c r="GOV34" s="5"/>
      <c r="GOX34" s="5"/>
      <c r="GOZ34" s="5"/>
      <c r="GPB34" s="5"/>
      <c r="GPD34" s="5"/>
      <c r="GPF34" s="5"/>
      <c r="GPH34" s="5"/>
      <c r="GPJ34" s="5"/>
      <c r="GPL34" s="5"/>
      <c r="GPN34" s="5"/>
      <c r="GPP34" s="5"/>
      <c r="GPR34" s="5"/>
      <c r="GPT34" s="5"/>
      <c r="GPV34" s="5"/>
      <c r="GPX34" s="5"/>
      <c r="GPZ34" s="5"/>
      <c r="GQB34" s="5"/>
      <c r="GQD34" s="5"/>
      <c r="GQF34" s="5"/>
      <c r="GQH34" s="5"/>
      <c r="GQJ34" s="5"/>
      <c r="GQL34" s="5"/>
      <c r="GQN34" s="5"/>
      <c r="GQP34" s="5"/>
      <c r="GQR34" s="5"/>
      <c r="GQT34" s="5"/>
      <c r="GQV34" s="5"/>
      <c r="GQX34" s="5"/>
      <c r="GQZ34" s="5"/>
      <c r="GRB34" s="5"/>
      <c r="GRD34" s="5"/>
      <c r="GRF34" s="5"/>
      <c r="GRH34" s="5"/>
      <c r="GRJ34" s="5"/>
      <c r="GRL34" s="5"/>
      <c r="GRN34" s="5"/>
      <c r="GRP34" s="5"/>
      <c r="GRR34" s="5"/>
      <c r="GRT34" s="5"/>
      <c r="GRV34" s="5"/>
      <c r="GRX34" s="5"/>
      <c r="GRZ34" s="5"/>
      <c r="GSB34" s="5"/>
      <c r="GSD34" s="5"/>
      <c r="GSF34" s="5"/>
      <c r="GSH34" s="5"/>
      <c r="GSJ34" s="5"/>
      <c r="GSL34" s="5"/>
      <c r="GSN34" s="5"/>
      <c r="GSP34" s="5"/>
      <c r="GSR34" s="5"/>
      <c r="GST34" s="5"/>
      <c r="GSV34" s="5"/>
      <c r="GSX34" s="5"/>
      <c r="GSZ34" s="5"/>
      <c r="GTB34" s="5"/>
      <c r="GTD34" s="5"/>
      <c r="GTF34" s="5"/>
      <c r="GTH34" s="5"/>
      <c r="GTJ34" s="5"/>
      <c r="GTL34" s="5"/>
      <c r="GTN34" s="5"/>
      <c r="GTP34" s="5"/>
      <c r="GTR34" s="5"/>
      <c r="GTT34" s="5"/>
      <c r="GTV34" s="5"/>
      <c r="GTX34" s="5"/>
      <c r="GTZ34" s="5"/>
      <c r="GUB34" s="5"/>
      <c r="GUD34" s="5"/>
      <c r="GUF34" s="5"/>
      <c r="GUH34" s="5"/>
      <c r="GUJ34" s="5"/>
      <c r="GUL34" s="5"/>
      <c r="GUN34" s="5"/>
      <c r="GUP34" s="5"/>
      <c r="GUR34" s="5"/>
      <c r="GUT34" s="5"/>
      <c r="GUV34" s="5"/>
      <c r="GUX34" s="5"/>
      <c r="GUZ34" s="5"/>
      <c r="GVB34" s="5"/>
      <c r="GVD34" s="5"/>
      <c r="GVF34" s="5"/>
      <c r="GVH34" s="5"/>
      <c r="GVJ34" s="5"/>
      <c r="GVL34" s="5"/>
      <c r="GVN34" s="5"/>
      <c r="GVP34" s="5"/>
      <c r="GVR34" s="5"/>
      <c r="GVT34" s="5"/>
      <c r="GVV34" s="5"/>
      <c r="GVX34" s="5"/>
      <c r="GVZ34" s="5"/>
      <c r="GWB34" s="5"/>
      <c r="GWD34" s="5"/>
      <c r="GWF34" s="5"/>
      <c r="GWH34" s="5"/>
      <c r="GWJ34" s="5"/>
      <c r="GWL34" s="5"/>
      <c r="GWN34" s="5"/>
      <c r="GWP34" s="5"/>
      <c r="GWR34" s="5"/>
      <c r="GWT34" s="5"/>
      <c r="GWV34" s="5"/>
      <c r="GWX34" s="5"/>
      <c r="GWZ34" s="5"/>
      <c r="GXB34" s="5"/>
      <c r="GXD34" s="5"/>
      <c r="GXF34" s="5"/>
      <c r="GXH34" s="5"/>
      <c r="GXJ34" s="5"/>
      <c r="GXL34" s="5"/>
      <c r="GXN34" s="5"/>
      <c r="GXP34" s="5"/>
      <c r="GXR34" s="5"/>
      <c r="GXT34" s="5"/>
      <c r="GXV34" s="5"/>
      <c r="GXX34" s="5"/>
      <c r="GXZ34" s="5"/>
      <c r="GYB34" s="5"/>
      <c r="GYD34" s="5"/>
      <c r="GYF34" s="5"/>
      <c r="GYH34" s="5"/>
      <c r="GYJ34" s="5"/>
      <c r="GYL34" s="5"/>
      <c r="GYN34" s="5"/>
      <c r="GYP34" s="5"/>
      <c r="GYR34" s="5"/>
      <c r="GYT34" s="5"/>
      <c r="GYV34" s="5"/>
      <c r="GYX34" s="5"/>
      <c r="GYZ34" s="5"/>
      <c r="GZB34" s="5"/>
      <c r="GZD34" s="5"/>
      <c r="GZF34" s="5"/>
      <c r="GZH34" s="5"/>
      <c r="GZJ34" s="5"/>
      <c r="GZL34" s="5"/>
      <c r="GZN34" s="5"/>
      <c r="GZP34" s="5"/>
      <c r="GZR34" s="5"/>
      <c r="GZT34" s="5"/>
      <c r="GZV34" s="5"/>
      <c r="GZX34" s="5"/>
      <c r="GZZ34" s="5"/>
      <c r="HAB34" s="5"/>
      <c r="HAD34" s="5"/>
      <c r="HAF34" s="5"/>
      <c r="HAH34" s="5"/>
      <c r="HAJ34" s="5"/>
      <c r="HAL34" s="5"/>
      <c r="HAN34" s="5"/>
      <c r="HAP34" s="5"/>
      <c r="HAR34" s="5"/>
      <c r="HAT34" s="5"/>
      <c r="HAV34" s="5"/>
      <c r="HAX34" s="5"/>
      <c r="HAZ34" s="5"/>
      <c r="HBB34" s="5"/>
      <c r="HBD34" s="5"/>
      <c r="HBF34" s="5"/>
      <c r="HBH34" s="5"/>
      <c r="HBJ34" s="5"/>
      <c r="HBL34" s="5"/>
      <c r="HBN34" s="5"/>
      <c r="HBP34" s="5"/>
      <c r="HBR34" s="5"/>
      <c r="HBT34" s="5"/>
      <c r="HBV34" s="5"/>
      <c r="HBX34" s="5"/>
      <c r="HBZ34" s="5"/>
      <c r="HCB34" s="5"/>
      <c r="HCD34" s="5"/>
      <c r="HCF34" s="5"/>
      <c r="HCH34" s="5"/>
      <c r="HCJ34" s="5"/>
      <c r="HCL34" s="5"/>
      <c r="HCN34" s="5"/>
      <c r="HCP34" s="5"/>
      <c r="HCR34" s="5"/>
      <c r="HCT34" s="5"/>
      <c r="HCV34" s="5"/>
      <c r="HCX34" s="5"/>
      <c r="HCZ34" s="5"/>
      <c r="HDB34" s="5"/>
      <c r="HDD34" s="5"/>
      <c r="HDF34" s="5"/>
      <c r="HDH34" s="5"/>
      <c r="HDJ34" s="5"/>
      <c r="HDL34" s="5"/>
      <c r="HDN34" s="5"/>
      <c r="HDP34" s="5"/>
      <c r="HDR34" s="5"/>
      <c r="HDT34" s="5"/>
      <c r="HDV34" s="5"/>
      <c r="HDX34" s="5"/>
      <c r="HDZ34" s="5"/>
      <c r="HEB34" s="5"/>
      <c r="HED34" s="5"/>
      <c r="HEF34" s="5"/>
      <c r="HEH34" s="5"/>
      <c r="HEJ34" s="5"/>
      <c r="HEL34" s="5"/>
      <c r="HEN34" s="5"/>
      <c r="HEP34" s="5"/>
      <c r="HER34" s="5"/>
      <c r="HET34" s="5"/>
      <c r="HEV34" s="5"/>
      <c r="HEX34" s="5"/>
      <c r="HEZ34" s="5"/>
      <c r="HFB34" s="5"/>
      <c r="HFD34" s="5"/>
      <c r="HFF34" s="5"/>
      <c r="HFH34" s="5"/>
      <c r="HFJ34" s="5"/>
      <c r="HFL34" s="5"/>
      <c r="HFN34" s="5"/>
      <c r="HFP34" s="5"/>
      <c r="HFR34" s="5"/>
      <c r="HFT34" s="5"/>
      <c r="HFV34" s="5"/>
      <c r="HFX34" s="5"/>
      <c r="HFZ34" s="5"/>
      <c r="HGB34" s="5"/>
      <c r="HGD34" s="5"/>
      <c r="HGF34" s="5"/>
      <c r="HGH34" s="5"/>
      <c r="HGJ34" s="5"/>
      <c r="HGL34" s="5"/>
      <c r="HGN34" s="5"/>
      <c r="HGP34" s="5"/>
      <c r="HGR34" s="5"/>
      <c r="HGT34" s="5"/>
      <c r="HGV34" s="5"/>
      <c r="HGX34" s="5"/>
      <c r="HGZ34" s="5"/>
      <c r="HHB34" s="5"/>
      <c r="HHD34" s="5"/>
      <c r="HHF34" s="5"/>
      <c r="HHH34" s="5"/>
      <c r="HHJ34" s="5"/>
      <c r="HHL34" s="5"/>
      <c r="HHN34" s="5"/>
      <c r="HHP34" s="5"/>
      <c r="HHR34" s="5"/>
      <c r="HHT34" s="5"/>
      <c r="HHV34" s="5"/>
      <c r="HHX34" s="5"/>
      <c r="HHZ34" s="5"/>
      <c r="HIB34" s="5"/>
      <c r="HID34" s="5"/>
      <c r="HIF34" s="5"/>
      <c r="HIH34" s="5"/>
      <c r="HIJ34" s="5"/>
      <c r="HIL34" s="5"/>
      <c r="HIN34" s="5"/>
      <c r="HIP34" s="5"/>
      <c r="HIR34" s="5"/>
      <c r="HIT34" s="5"/>
      <c r="HIV34" s="5"/>
      <c r="HIX34" s="5"/>
      <c r="HIZ34" s="5"/>
      <c r="HJB34" s="5"/>
      <c r="HJD34" s="5"/>
      <c r="HJF34" s="5"/>
      <c r="HJH34" s="5"/>
      <c r="HJJ34" s="5"/>
      <c r="HJL34" s="5"/>
      <c r="HJN34" s="5"/>
      <c r="HJP34" s="5"/>
      <c r="HJR34" s="5"/>
      <c r="HJT34" s="5"/>
      <c r="HJV34" s="5"/>
      <c r="HJX34" s="5"/>
      <c r="HJZ34" s="5"/>
      <c r="HKB34" s="5"/>
      <c r="HKD34" s="5"/>
      <c r="HKF34" s="5"/>
      <c r="HKH34" s="5"/>
      <c r="HKJ34" s="5"/>
      <c r="HKL34" s="5"/>
      <c r="HKN34" s="5"/>
      <c r="HKP34" s="5"/>
      <c r="HKR34" s="5"/>
      <c r="HKT34" s="5"/>
      <c r="HKV34" s="5"/>
      <c r="HKX34" s="5"/>
      <c r="HKZ34" s="5"/>
      <c r="HLB34" s="5"/>
      <c r="HLD34" s="5"/>
      <c r="HLF34" s="5"/>
      <c r="HLH34" s="5"/>
      <c r="HLJ34" s="5"/>
      <c r="HLL34" s="5"/>
      <c r="HLN34" s="5"/>
      <c r="HLP34" s="5"/>
      <c r="HLR34" s="5"/>
      <c r="HLT34" s="5"/>
      <c r="HLV34" s="5"/>
      <c r="HLX34" s="5"/>
      <c r="HLZ34" s="5"/>
      <c r="HMB34" s="5"/>
      <c r="HMD34" s="5"/>
      <c r="HMF34" s="5"/>
      <c r="HMH34" s="5"/>
      <c r="HMJ34" s="5"/>
      <c r="HML34" s="5"/>
      <c r="HMN34" s="5"/>
      <c r="HMP34" s="5"/>
      <c r="HMR34" s="5"/>
      <c r="HMT34" s="5"/>
      <c r="HMV34" s="5"/>
      <c r="HMX34" s="5"/>
      <c r="HMZ34" s="5"/>
      <c r="HNB34" s="5"/>
      <c r="HND34" s="5"/>
      <c r="HNF34" s="5"/>
      <c r="HNH34" s="5"/>
      <c r="HNJ34" s="5"/>
      <c r="HNL34" s="5"/>
      <c r="HNN34" s="5"/>
      <c r="HNP34" s="5"/>
      <c r="HNR34" s="5"/>
      <c r="HNT34" s="5"/>
      <c r="HNV34" s="5"/>
      <c r="HNX34" s="5"/>
      <c r="HNZ34" s="5"/>
      <c r="HOB34" s="5"/>
      <c r="HOD34" s="5"/>
      <c r="HOF34" s="5"/>
      <c r="HOH34" s="5"/>
      <c r="HOJ34" s="5"/>
      <c r="HOL34" s="5"/>
      <c r="HON34" s="5"/>
      <c r="HOP34" s="5"/>
      <c r="HOR34" s="5"/>
      <c r="HOT34" s="5"/>
      <c r="HOV34" s="5"/>
      <c r="HOX34" s="5"/>
      <c r="HOZ34" s="5"/>
      <c r="HPB34" s="5"/>
      <c r="HPD34" s="5"/>
      <c r="HPF34" s="5"/>
      <c r="HPH34" s="5"/>
      <c r="HPJ34" s="5"/>
      <c r="HPL34" s="5"/>
      <c r="HPN34" s="5"/>
      <c r="HPP34" s="5"/>
      <c r="HPR34" s="5"/>
      <c r="HPT34" s="5"/>
      <c r="HPV34" s="5"/>
      <c r="HPX34" s="5"/>
      <c r="HPZ34" s="5"/>
      <c r="HQB34" s="5"/>
      <c r="HQD34" s="5"/>
      <c r="HQF34" s="5"/>
      <c r="HQH34" s="5"/>
      <c r="HQJ34" s="5"/>
      <c r="HQL34" s="5"/>
      <c r="HQN34" s="5"/>
      <c r="HQP34" s="5"/>
      <c r="HQR34" s="5"/>
      <c r="HQT34" s="5"/>
      <c r="HQV34" s="5"/>
      <c r="HQX34" s="5"/>
      <c r="HQZ34" s="5"/>
      <c r="HRB34" s="5"/>
      <c r="HRD34" s="5"/>
      <c r="HRF34" s="5"/>
      <c r="HRH34" s="5"/>
      <c r="HRJ34" s="5"/>
      <c r="HRL34" s="5"/>
      <c r="HRN34" s="5"/>
      <c r="HRP34" s="5"/>
      <c r="HRR34" s="5"/>
      <c r="HRT34" s="5"/>
      <c r="HRV34" s="5"/>
      <c r="HRX34" s="5"/>
      <c r="HRZ34" s="5"/>
      <c r="HSB34" s="5"/>
      <c r="HSD34" s="5"/>
      <c r="HSF34" s="5"/>
      <c r="HSH34" s="5"/>
      <c r="HSJ34" s="5"/>
      <c r="HSL34" s="5"/>
      <c r="HSN34" s="5"/>
      <c r="HSP34" s="5"/>
      <c r="HSR34" s="5"/>
      <c r="HST34" s="5"/>
      <c r="HSV34" s="5"/>
      <c r="HSX34" s="5"/>
      <c r="HSZ34" s="5"/>
      <c r="HTB34" s="5"/>
      <c r="HTD34" s="5"/>
      <c r="HTF34" s="5"/>
      <c r="HTH34" s="5"/>
      <c r="HTJ34" s="5"/>
      <c r="HTL34" s="5"/>
      <c r="HTN34" s="5"/>
      <c r="HTP34" s="5"/>
      <c r="HTR34" s="5"/>
      <c r="HTT34" s="5"/>
      <c r="HTV34" s="5"/>
      <c r="HTX34" s="5"/>
      <c r="HTZ34" s="5"/>
      <c r="HUB34" s="5"/>
      <c r="HUD34" s="5"/>
      <c r="HUF34" s="5"/>
      <c r="HUH34" s="5"/>
      <c r="HUJ34" s="5"/>
      <c r="HUL34" s="5"/>
      <c r="HUN34" s="5"/>
      <c r="HUP34" s="5"/>
      <c r="HUR34" s="5"/>
      <c r="HUT34" s="5"/>
      <c r="HUV34" s="5"/>
      <c r="HUX34" s="5"/>
      <c r="HUZ34" s="5"/>
      <c r="HVB34" s="5"/>
      <c r="HVD34" s="5"/>
      <c r="HVF34" s="5"/>
      <c r="HVH34" s="5"/>
      <c r="HVJ34" s="5"/>
      <c r="HVL34" s="5"/>
      <c r="HVN34" s="5"/>
      <c r="HVP34" s="5"/>
      <c r="HVR34" s="5"/>
      <c r="HVT34" s="5"/>
      <c r="HVV34" s="5"/>
      <c r="HVX34" s="5"/>
      <c r="HVZ34" s="5"/>
      <c r="HWB34" s="5"/>
      <c r="HWD34" s="5"/>
      <c r="HWF34" s="5"/>
      <c r="HWH34" s="5"/>
      <c r="HWJ34" s="5"/>
      <c r="HWL34" s="5"/>
      <c r="HWN34" s="5"/>
      <c r="HWP34" s="5"/>
      <c r="HWR34" s="5"/>
      <c r="HWT34" s="5"/>
      <c r="HWV34" s="5"/>
      <c r="HWX34" s="5"/>
      <c r="HWZ34" s="5"/>
      <c r="HXB34" s="5"/>
      <c r="HXD34" s="5"/>
      <c r="HXF34" s="5"/>
      <c r="HXH34" s="5"/>
      <c r="HXJ34" s="5"/>
      <c r="HXL34" s="5"/>
      <c r="HXN34" s="5"/>
      <c r="HXP34" s="5"/>
      <c r="HXR34" s="5"/>
      <c r="HXT34" s="5"/>
      <c r="HXV34" s="5"/>
      <c r="HXX34" s="5"/>
      <c r="HXZ34" s="5"/>
      <c r="HYB34" s="5"/>
      <c r="HYD34" s="5"/>
      <c r="HYF34" s="5"/>
      <c r="HYH34" s="5"/>
      <c r="HYJ34" s="5"/>
      <c r="HYL34" s="5"/>
      <c r="HYN34" s="5"/>
      <c r="HYP34" s="5"/>
      <c r="HYR34" s="5"/>
      <c r="HYT34" s="5"/>
      <c r="HYV34" s="5"/>
      <c r="HYX34" s="5"/>
      <c r="HYZ34" s="5"/>
      <c r="HZB34" s="5"/>
      <c r="HZD34" s="5"/>
      <c r="HZF34" s="5"/>
      <c r="HZH34" s="5"/>
      <c r="HZJ34" s="5"/>
      <c r="HZL34" s="5"/>
      <c r="HZN34" s="5"/>
      <c r="HZP34" s="5"/>
      <c r="HZR34" s="5"/>
      <c r="HZT34" s="5"/>
      <c r="HZV34" s="5"/>
      <c r="HZX34" s="5"/>
      <c r="HZZ34" s="5"/>
      <c r="IAB34" s="5"/>
      <c r="IAD34" s="5"/>
      <c r="IAF34" s="5"/>
      <c r="IAH34" s="5"/>
      <c r="IAJ34" s="5"/>
      <c r="IAL34" s="5"/>
      <c r="IAN34" s="5"/>
      <c r="IAP34" s="5"/>
      <c r="IAR34" s="5"/>
      <c r="IAT34" s="5"/>
      <c r="IAV34" s="5"/>
      <c r="IAX34" s="5"/>
      <c r="IAZ34" s="5"/>
      <c r="IBB34" s="5"/>
      <c r="IBD34" s="5"/>
      <c r="IBF34" s="5"/>
      <c r="IBH34" s="5"/>
      <c r="IBJ34" s="5"/>
      <c r="IBL34" s="5"/>
      <c r="IBN34" s="5"/>
      <c r="IBP34" s="5"/>
      <c r="IBR34" s="5"/>
      <c r="IBT34" s="5"/>
      <c r="IBV34" s="5"/>
      <c r="IBX34" s="5"/>
      <c r="IBZ34" s="5"/>
      <c r="ICB34" s="5"/>
      <c r="ICD34" s="5"/>
      <c r="ICF34" s="5"/>
      <c r="ICH34" s="5"/>
      <c r="ICJ34" s="5"/>
      <c r="ICL34" s="5"/>
      <c r="ICN34" s="5"/>
      <c r="ICP34" s="5"/>
      <c r="ICR34" s="5"/>
      <c r="ICT34" s="5"/>
      <c r="ICV34" s="5"/>
      <c r="ICX34" s="5"/>
      <c r="ICZ34" s="5"/>
      <c r="IDB34" s="5"/>
      <c r="IDD34" s="5"/>
      <c r="IDF34" s="5"/>
      <c r="IDH34" s="5"/>
      <c r="IDJ34" s="5"/>
      <c r="IDL34" s="5"/>
      <c r="IDN34" s="5"/>
      <c r="IDP34" s="5"/>
      <c r="IDR34" s="5"/>
      <c r="IDT34" s="5"/>
      <c r="IDV34" s="5"/>
      <c r="IDX34" s="5"/>
      <c r="IDZ34" s="5"/>
      <c r="IEB34" s="5"/>
      <c r="IED34" s="5"/>
      <c r="IEF34" s="5"/>
      <c r="IEH34" s="5"/>
      <c r="IEJ34" s="5"/>
      <c r="IEL34" s="5"/>
      <c r="IEN34" s="5"/>
      <c r="IEP34" s="5"/>
      <c r="IER34" s="5"/>
      <c r="IET34" s="5"/>
      <c r="IEV34" s="5"/>
      <c r="IEX34" s="5"/>
      <c r="IEZ34" s="5"/>
      <c r="IFB34" s="5"/>
      <c r="IFD34" s="5"/>
      <c r="IFF34" s="5"/>
      <c r="IFH34" s="5"/>
      <c r="IFJ34" s="5"/>
      <c r="IFL34" s="5"/>
      <c r="IFN34" s="5"/>
      <c r="IFP34" s="5"/>
      <c r="IFR34" s="5"/>
      <c r="IFT34" s="5"/>
      <c r="IFV34" s="5"/>
      <c r="IFX34" s="5"/>
      <c r="IFZ34" s="5"/>
      <c r="IGB34" s="5"/>
      <c r="IGD34" s="5"/>
      <c r="IGF34" s="5"/>
      <c r="IGH34" s="5"/>
      <c r="IGJ34" s="5"/>
      <c r="IGL34" s="5"/>
      <c r="IGN34" s="5"/>
      <c r="IGP34" s="5"/>
      <c r="IGR34" s="5"/>
      <c r="IGT34" s="5"/>
      <c r="IGV34" s="5"/>
      <c r="IGX34" s="5"/>
      <c r="IGZ34" s="5"/>
      <c r="IHB34" s="5"/>
      <c r="IHD34" s="5"/>
      <c r="IHF34" s="5"/>
      <c r="IHH34" s="5"/>
      <c r="IHJ34" s="5"/>
      <c r="IHL34" s="5"/>
      <c r="IHN34" s="5"/>
      <c r="IHP34" s="5"/>
      <c r="IHR34" s="5"/>
      <c r="IHT34" s="5"/>
      <c r="IHV34" s="5"/>
      <c r="IHX34" s="5"/>
      <c r="IHZ34" s="5"/>
      <c r="IIB34" s="5"/>
      <c r="IID34" s="5"/>
      <c r="IIF34" s="5"/>
      <c r="IIH34" s="5"/>
      <c r="IIJ34" s="5"/>
      <c r="IIL34" s="5"/>
      <c r="IIN34" s="5"/>
      <c r="IIP34" s="5"/>
      <c r="IIR34" s="5"/>
      <c r="IIT34" s="5"/>
      <c r="IIV34" s="5"/>
      <c r="IIX34" s="5"/>
      <c r="IIZ34" s="5"/>
      <c r="IJB34" s="5"/>
      <c r="IJD34" s="5"/>
      <c r="IJF34" s="5"/>
      <c r="IJH34" s="5"/>
      <c r="IJJ34" s="5"/>
      <c r="IJL34" s="5"/>
      <c r="IJN34" s="5"/>
      <c r="IJP34" s="5"/>
      <c r="IJR34" s="5"/>
      <c r="IJT34" s="5"/>
      <c r="IJV34" s="5"/>
      <c r="IJX34" s="5"/>
      <c r="IJZ34" s="5"/>
      <c r="IKB34" s="5"/>
      <c r="IKD34" s="5"/>
      <c r="IKF34" s="5"/>
      <c r="IKH34" s="5"/>
      <c r="IKJ34" s="5"/>
      <c r="IKL34" s="5"/>
      <c r="IKN34" s="5"/>
      <c r="IKP34" s="5"/>
      <c r="IKR34" s="5"/>
      <c r="IKT34" s="5"/>
      <c r="IKV34" s="5"/>
      <c r="IKX34" s="5"/>
      <c r="IKZ34" s="5"/>
      <c r="ILB34" s="5"/>
      <c r="ILD34" s="5"/>
      <c r="ILF34" s="5"/>
      <c r="ILH34" s="5"/>
      <c r="ILJ34" s="5"/>
      <c r="ILL34" s="5"/>
      <c r="ILN34" s="5"/>
      <c r="ILP34" s="5"/>
      <c r="ILR34" s="5"/>
      <c r="ILT34" s="5"/>
      <c r="ILV34" s="5"/>
      <c r="ILX34" s="5"/>
      <c r="ILZ34" s="5"/>
      <c r="IMB34" s="5"/>
      <c r="IMD34" s="5"/>
      <c r="IMF34" s="5"/>
      <c r="IMH34" s="5"/>
      <c r="IMJ34" s="5"/>
      <c r="IML34" s="5"/>
      <c r="IMN34" s="5"/>
      <c r="IMP34" s="5"/>
      <c r="IMR34" s="5"/>
      <c r="IMT34" s="5"/>
      <c r="IMV34" s="5"/>
      <c r="IMX34" s="5"/>
      <c r="IMZ34" s="5"/>
      <c r="INB34" s="5"/>
      <c r="IND34" s="5"/>
      <c r="INF34" s="5"/>
      <c r="INH34" s="5"/>
      <c r="INJ34" s="5"/>
      <c r="INL34" s="5"/>
      <c r="INN34" s="5"/>
      <c r="INP34" s="5"/>
      <c r="INR34" s="5"/>
      <c r="INT34" s="5"/>
      <c r="INV34" s="5"/>
      <c r="INX34" s="5"/>
      <c r="INZ34" s="5"/>
      <c r="IOB34" s="5"/>
      <c r="IOD34" s="5"/>
      <c r="IOF34" s="5"/>
      <c r="IOH34" s="5"/>
      <c r="IOJ34" s="5"/>
      <c r="IOL34" s="5"/>
      <c r="ION34" s="5"/>
      <c r="IOP34" s="5"/>
      <c r="IOR34" s="5"/>
      <c r="IOT34" s="5"/>
      <c r="IOV34" s="5"/>
      <c r="IOX34" s="5"/>
      <c r="IOZ34" s="5"/>
      <c r="IPB34" s="5"/>
      <c r="IPD34" s="5"/>
      <c r="IPF34" s="5"/>
      <c r="IPH34" s="5"/>
      <c r="IPJ34" s="5"/>
      <c r="IPL34" s="5"/>
      <c r="IPN34" s="5"/>
      <c r="IPP34" s="5"/>
      <c r="IPR34" s="5"/>
      <c r="IPT34" s="5"/>
      <c r="IPV34" s="5"/>
      <c r="IPX34" s="5"/>
      <c r="IPZ34" s="5"/>
      <c r="IQB34" s="5"/>
      <c r="IQD34" s="5"/>
      <c r="IQF34" s="5"/>
      <c r="IQH34" s="5"/>
      <c r="IQJ34" s="5"/>
      <c r="IQL34" s="5"/>
      <c r="IQN34" s="5"/>
      <c r="IQP34" s="5"/>
      <c r="IQR34" s="5"/>
      <c r="IQT34" s="5"/>
      <c r="IQV34" s="5"/>
      <c r="IQX34" s="5"/>
      <c r="IQZ34" s="5"/>
      <c r="IRB34" s="5"/>
      <c r="IRD34" s="5"/>
      <c r="IRF34" s="5"/>
      <c r="IRH34" s="5"/>
      <c r="IRJ34" s="5"/>
      <c r="IRL34" s="5"/>
      <c r="IRN34" s="5"/>
      <c r="IRP34" s="5"/>
      <c r="IRR34" s="5"/>
      <c r="IRT34" s="5"/>
      <c r="IRV34" s="5"/>
      <c r="IRX34" s="5"/>
      <c r="IRZ34" s="5"/>
      <c r="ISB34" s="5"/>
      <c r="ISD34" s="5"/>
      <c r="ISF34" s="5"/>
      <c r="ISH34" s="5"/>
      <c r="ISJ34" s="5"/>
      <c r="ISL34" s="5"/>
      <c r="ISN34" s="5"/>
      <c r="ISP34" s="5"/>
      <c r="ISR34" s="5"/>
      <c r="IST34" s="5"/>
      <c r="ISV34" s="5"/>
      <c r="ISX34" s="5"/>
      <c r="ISZ34" s="5"/>
      <c r="ITB34" s="5"/>
      <c r="ITD34" s="5"/>
      <c r="ITF34" s="5"/>
      <c r="ITH34" s="5"/>
      <c r="ITJ34" s="5"/>
      <c r="ITL34" s="5"/>
      <c r="ITN34" s="5"/>
      <c r="ITP34" s="5"/>
      <c r="ITR34" s="5"/>
      <c r="ITT34" s="5"/>
      <c r="ITV34" s="5"/>
      <c r="ITX34" s="5"/>
      <c r="ITZ34" s="5"/>
      <c r="IUB34" s="5"/>
      <c r="IUD34" s="5"/>
      <c r="IUF34" s="5"/>
      <c r="IUH34" s="5"/>
      <c r="IUJ34" s="5"/>
      <c r="IUL34" s="5"/>
      <c r="IUN34" s="5"/>
      <c r="IUP34" s="5"/>
      <c r="IUR34" s="5"/>
      <c r="IUT34" s="5"/>
      <c r="IUV34" s="5"/>
      <c r="IUX34" s="5"/>
      <c r="IUZ34" s="5"/>
      <c r="IVB34" s="5"/>
      <c r="IVD34" s="5"/>
      <c r="IVF34" s="5"/>
      <c r="IVH34" s="5"/>
      <c r="IVJ34" s="5"/>
      <c r="IVL34" s="5"/>
      <c r="IVN34" s="5"/>
      <c r="IVP34" s="5"/>
      <c r="IVR34" s="5"/>
      <c r="IVT34" s="5"/>
      <c r="IVV34" s="5"/>
      <c r="IVX34" s="5"/>
      <c r="IVZ34" s="5"/>
      <c r="IWB34" s="5"/>
      <c r="IWD34" s="5"/>
      <c r="IWF34" s="5"/>
      <c r="IWH34" s="5"/>
      <c r="IWJ34" s="5"/>
      <c r="IWL34" s="5"/>
      <c r="IWN34" s="5"/>
      <c r="IWP34" s="5"/>
      <c r="IWR34" s="5"/>
      <c r="IWT34" s="5"/>
      <c r="IWV34" s="5"/>
      <c r="IWX34" s="5"/>
      <c r="IWZ34" s="5"/>
      <c r="IXB34" s="5"/>
      <c r="IXD34" s="5"/>
      <c r="IXF34" s="5"/>
      <c r="IXH34" s="5"/>
      <c r="IXJ34" s="5"/>
      <c r="IXL34" s="5"/>
      <c r="IXN34" s="5"/>
      <c r="IXP34" s="5"/>
      <c r="IXR34" s="5"/>
      <c r="IXT34" s="5"/>
      <c r="IXV34" s="5"/>
      <c r="IXX34" s="5"/>
      <c r="IXZ34" s="5"/>
      <c r="IYB34" s="5"/>
      <c r="IYD34" s="5"/>
      <c r="IYF34" s="5"/>
      <c r="IYH34" s="5"/>
      <c r="IYJ34" s="5"/>
      <c r="IYL34" s="5"/>
      <c r="IYN34" s="5"/>
      <c r="IYP34" s="5"/>
      <c r="IYR34" s="5"/>
      <c r="IYT34" s="5"/>
      <c r="IYV34" s="5"/>
      <c r="IYX34" s="5"/>
      <c r="IYZ34" s="5"/>
      <c r="IZB34" s="5"/>
      <c r="IZD34" s="5"/>
      <c r="IZF34" s="5"/>
      <c r="IZH34" s="5"/>
      <c r="IZJ34" s="5"/>
      <c r="IZL34" s="5"/>
      <c r="IZN34" s="5"/>
      <c r="IZP34" s="5"/>
      <c r="IZR34" s="5"/>
      <c r="IZT34" s="5"/>
      <c r="IZV34" s="5"/>
      <c r="IZX34" s="5"/>
      <c r="IZZ34" s="5"/>
      <c r="JAB34" s="5"/>
      <c r="JAD34" s="5"/>
      <c r="JAF34" s="5"/>
      <c r="JAH34" s="5"/>
      <c r="JAJ34" s="5"/>
      <c r="JAL34" s="5"/>
      <c r="JAN34" s="5"/>
      <c r="JAP34" s="5"/>
      <c r="JAR34" s="5"/>
      <c r="JAT34" s="5"/>
      <c r="JAV34" s="5"/>
      <c r="JAX34" s="5"/>
      <c r="JAZ34" s="5"/>
      <c r="JBB34" s="5"/>
      <c r="JBD34" s="5"/>
      <c r="JBF34" s="5"/>
      <c r="JBH34" s="5"/>
      <c r="JBJ34" s="5"/>
      <c r="JBL34" s="5"/>
      <c r="JBN34" s="5"/>
      <c r="JBP34" s="5"/>
      <c r="JBR34" s="5"/>
      <c r="JBT34" s="5"/>
      <c r="JBV34" s="5"/>
      <c r="JBX34" s="5"/>
      <c r="JBZ34" s="5"/>
      <c r="JCB34" s="5"/>
      <c r="JCD34" s="5"/>
      <c r="JCF34" s="5"/>
      <c r="JCH34" s="5"/>
      <c r="JCJ34" s="5"/>
      <c r="JCL34" s="5"/>
      <c r="JCN34" s="5"/>
      <c r="JCP34" s="5"/>
      <c r="JCR34" s="5"/>
      <c r="JCT34" s="5"/>
      <c r="JCV34" s="5"/>
      <c r="JCX34" s="5"/>
      <c r="JCZ34" s="5"/>
      <c r="JDB34" s="5"/>
      <c r="JDD34" s="5"/>
      <c r="JDF34" s="5"/>
      <c r="JDH34" s="5"/>
      <c r="JDJ34" s="5"/>
      <c r="JDL34" s="5"/>
      <c r="JDN34" s="5"/>
      <c r="JDP34" s="5"/>
      <c r="JDR34" s="5"/>
      <c r="JDT34" s="5"/>
      <c r="JDV34" s="5"/>
      <c r="JDX34" s="5"/>
      <c r="JDZ34" s="5"/>
      <c r="JEB34" s="5"/>
      <c r="JED34" s="5"/>
      <c r="JEF34" s="5"/>
      <c r="JEH34" s="5"/>
      <c r="JEJ34" s="5"/>
      <c r="JEL34" s="5"/>
      <c r="JEN34" s="5"/>
      <c r="JEP34" s="5"/>
      <c r="JER34" s="5"/>
      <c r="JET34" s="5"/>
      <c r="JEV34" s="5"/>
      <c r="JEX34" s="5"/>
      <c r="JEZ34" s="5"/>
      <c r="JFB34" s="5"/>
      <c r="JFD34" s="5"/>
      <c r="JFF34" s="5"/>
      <c r="JFH34" s="5"/>
      <c r="JFJ34" s="5"/>
      <c r="JFL34" s="5"/>
      <c r="JFN34" s="5"/>
      <c r="JFP34" s="5"/>
      <c r="JFR34" s="5"/>
      <c r="JFT34" s="5"/>
      <c r="JFV34" s="5"/>
      <c r="JFX34" s="5"/>
      <c r="JFZ34" s="5"/>
      <c r="JGB34" s="5"/>
      <c r="JGD34" s="5"/>
      <c r="JGF34" s="5"/>
      <c r="JGH34" s="5"/>
      <c r="JGJ34" s="5"/>
      <c r="JGL34" s="5"/>
      <c r="JGN34" s="5"/>
      <c r="JGP34" s="5"/>
      <c r="JGR34" s="5"/>
      <c r="JGT34" s="5"/>
      <c r="JGV34" s="5"/>
      <c r="JGX34" s="5"/>
      <c r="JGZ34" s="5"/>
      <c r="JHB34" s="5"/>
      <c r="JHD34" s="5"/>
      <c r="JHF34" s="5"/>
      <c r="JHH34" s="5"/>
      <c r="JHJ34" s="5"/>
      <c r="JHL34" s="5"/>
      <c r="JHN34" s="5"/>
      <c r="JHP34" s="5"/>
      <c r="JHR34" s="5"/>
      <c r="JHT34" s="5"/>
      <c r="JHV34" s="5"/>
      <c r="JHX34" s="5"/>
      <c r="JHZ34" s="5"/>
      <c r="JIB34" s="5"/>
      <c r="JID34" s="5"/>
      <c r="JIF34" s="5"/>
      <c r="JIH34" s="5"/>
      <c r="JIJ34" s="5"/>
      <c r="JIL34" s="5"/>
      <c r="JIN34" s="5"/>
      <c r="JIP34" s="5"/>
      <c r="JIR34" s="5"/>
      <c r="JIT34" s="5"/>
      <c r="JIV34" s="5"/>
      <c r="JIX34" s="5"/>
      <c r="JIZ34" s="5"/>
      <c r="JJB34" s="5"/>
      <c r="JJD34" s="5"/>
      <c r="JJF34" s="5"/>
      <c r="JJH34" s="5"/>
      <c r="JJJ34" s="5"/>
      <c r="JJL34" s="5"/>
      <c r="JJN34" s="5"/>
      <c r="JJP34" s="5"/>
      <c r="JJR34" s="5"/>
      <c r="JJT34" s="5"/>
      <c r="JJV34" s="5"/>
      <c r="JJX34" s="5"/>
      <c r="JJZ34" s="5"/>
      <c r="JKB34" s="5"/>
      <c r="JKD34" s="5"/>
      <c r="JKF34" s="5"/>
      <c r="JKH34" s="5"/>
      <c r="JKJ34" s="5"/>
      <c r="JKL34" s="5"/>
      <c r="JKN34" s="5"/>
      <c r="JKP34" s="5"/>
      <c r="JKR34" s="5"/>
      <c r="JKT34" s="5"/>
      <c r="JKV34" s="5"/>
      <c r="JKX34" s="5"/>
      <c r="JKZ34" s="5"/>
      <c r="JLB34" s="5"/>
      <c r="JLD34" s="5"/>
      <c r="JLF34" s="5"/>
      <c r="JLH34" s="5"/>
      <c r="JLJ34" s="5"/>
      <c r="JLL34" s="5"/>
      <c r="JLN34" s="5"/>
      <c r="JLP34" s="5"/>
      <c r="JLR34" s="5"/>
      <c r="JLT34" s="5"/>
      <c r="JLV34" s="5"/>
      <c r="JLX34" s="5"/>
      <c r="JLZ34" s="5"/>
      <c r="JMB34" s="5"/>
      <c r="JMD34" s="5"/>
      <c r="JMF34" s="5"/>
      <c r="JMH34" s="5"/>
      <c r="JMJ34" s="5"/>
      <c r="JML34" s="5"/>
      <c r="JMN34" s="5"/>
      <c r="JMP34" s="5"/>
      <c r="JMR34" s="5"/>
      <c r="JMT34" s="5"/>
      <c r="JMV34" s="5"/>
      <c r="JMX34" s="5"/>
      <c r="JMZ34" s="5"/>
      <c r="JNB34" s="5"/>
      <c r="JND34" s="5"/>
      <c r="JNF34" s="5"/>
      <c r="JNH34" s="5"/>
      <c r="JNJ34" s="5"/>
      <c r="JNL34" s="5"/>
      <c r="JNN34" s="5"/>
      <c r="JNP34" s="5"/>
      <c r="JNR34" s="5"/>
      <c r="JNT34" s="5"/>
      <c r="JNV34" s="5"/>
      <c r="JNX34" s="5"/>
      <c r="JNZ34" s="5"/>
      <c r="JOB34" s="5"/>
      <c r="JOD34" s="5"/>
      <c r="JOF34" s="5"/>
      <c r="JOH34" s="5"/>
      <c r="JOJ34" s="5"/>
      <c r="JOL34" s="5"/>
      <c r="JON34" s="5"/>
      <c r="JOP34" s="5"/>
      <c r="JOR34" s="5"/>
      <c r="JOT34" s="5"/>
      <c r="JOV34" s="5"/>
      <c r="JOX34" s="5"/>
      <c r="JOZ34" s="5"/>
      <c r="JPB34" s="5"/>
      <c r="JPD34" s="5"/>
      <c r="JPF34" s="5"/>
      <c r="JPH34" s="5"/>
      <c r="JPJ34" s="5"/>
      <c r="JPL34" s="5"/>
      <c r="JPN34" s="5"/>
      <c r="JPP34" s="5"/>
      <c r="JPR34" s="5"/>
      <c r="JPT34" s="5"/>
      <c r="JPV34" s="5"/>
      <c r="JPX34" s="5"/>
      <c r="JPZ34" s="5"/>
      <c r="JQB34" s="5"/>
      <c r="JQD34" s="5"/>
      <c r="JQF34" s="5"/>
      <c r="JQH34" s="5"/>
      <c r="JQJ34" s="5"/>
      <c r="JQL34" s="5"/>
      <c r="JQN34" s="5"/>
      <c r="JQP34" s="5"/>
      <c r="JQR34" s="5"/>
      <c r="JQT34" s="5"/>
      <c r="JQV34" s="5"/>
      <c r="JQX34" s="5"/>
      <c r="JQZ34" s="5"/>
      <c r="JRB34" s="5"/>
      <c r="JRD34" s="5"/>
      <c r="JRF34" s="5"/>
      <c r="JRH34" s="5"/>
      <c r="JRJ34" s="5"/>
      <c r="JRL34" s="5"/>
      <c r="JRN34" s="5"/>
      <c r="JRP34" s="5"/>
      <c r="JRR34" s="5"/>
      <c r="JRT34" s="5"/>
      <c r="JRV34" s="5"/>
      <c r="JRX34" s="5"/>
      <c r="JRZ34" s="5"/>
      <c r="JSB34" s="5"/>
      <c r="JSD34" s="5"/>
      <c r="JSF34" s="5"/>
      <c r="JSH34" s="5"/>
      <c r="JSJ34" s="5"/>
      <c r="JSL34" s="5"/>
      <c r="JSN34" s="5"/>
      <c r="JSP34" s="5"/>
      <c r="JSR34" s="5"/>
      <c r="JST34" s="5"/>
      <c r="JSV34" s="5"/>
      <c r="JSX34" s="5"/>
      <c r="JSZ34" s="5"/>
      <c r="JTB34" s="5"/>
      <c r="JTD34" s="5"/>
      <c r="JTF34" s="5"/>
      <c r="JTH34" s="5"/>
      <c r="JTJ34" s="5"/>
      <c r="JTL34" s="5"/>
      <c r="JTN34" s="5"/>
      <c r="JTP34" s="5"/>
      <c r="JTR34" s="5"/>
      <c r="JTT34" s="5"/>
      <c r="JTV34" s="5"/>
      <c r="JTX34" s="5"/>
      <c r="JTZ34" s="5"/>
      <c r="JUB34" s="5"/>
      <c r="JUD34" s="5"/>
      <c r="JUF34" s="5"/>
      <c r="JUH34" s="5"/>
      <c r="JUJ34" s="5"/>
      <c r="JUL34" s="5"/>
      <c r="JUN34" s="5"/>
      <c r="JUP34" s="5"/>
      <c r="JUR34" s="5"/>
      <c r="JUT34" s="5"/>
      <c r="JUV34" s="5"/>
      <c r="JUX34" s="5"/>
      <c r="JUZ34" s="5"/>
      <c r="JVB34" s="5"/>
      <c r="JVD34" s="5"/>
      <c r="JVF34" s="5"/>
      <c r="JVH34" s="5"/>
      <c r="JVJ34" s="5"/>
      <c r="JVL34" s="5"/>
      <c r="JVN34" s="5"/>
      <c r="JVP34" s="5"/>
      <c r="JVR34" s="5"/>
      <c r="JVT34" s="5"/>
      <c r="JVV34" s="5"/>
      <c r="JVX34" s="5"/>
      <c r="JVZ34" s="5"/>
      <c r="JWB34" s="5"/>
      <c r="JWD34" s="5"/>
      <c r="JWF34" s="5"/>
      <c r="JWH34" s="5"/>
      <c r="JWJ34" s="5"/>
      <c r="JWL34" s="5"/>
      <c r="JWN34" s="5"/>
      <c r="JWP34" s="5"/>
      <c r="JWR34" s="5"/>
      <c r="JWT34" s="5"/>
      <c r="JWV34" s="5"/>
      <c r="JWX34" s="5"/>
      <c r="JWZ34" s="5"/>
      <c r="JXB34" s="5"/>
      <c r="JXD34" s="5"/>
      <c r="JXF34" s="5"/>
      <c r="JXH34" s="5"/>
      <c r="JXJ34" s="5"/>
      <c r="JXL34" s="5"/>
      <c r="JXN34" s="5"/>
      <c r="JXP34" s="5"/>
      <c r="JXR34" s="5"/>
      <c r="JXT34" s="5"/>
      <c r="JXV34" s="5"/>
      <c r="JXX34" s="5"/>
      <c r="JXZ34" s="5"/>
      <c r="JYB34" s="5"/>
      <c r="JYD34" s="5"/>
      <c r="JYF34" s="5"/>
      <c r="JYH34" s="5"/>
      <c r="JYJ34" s="5"/>
      <c r="JYL34" s="5"/>
      <c r="JYN34" s="5"/>
      <c r="JYP34" s="5"/>
      <c r="JYR34" s="5"/>
      <c r="JYT34" s="5"/>
      <c r="JYV34" s="5"/>
      <c r="JYX34" s="5"/>
      <c r="JYZ34" s="5"/>
      <c r="JZB34" s="5"/>
      <c r="JZD34" s="5"/>
      <c r="JZF34" s="5"/>
      <c r="JZH34" s="5"/>
      <c r="JZJ34" s="5"/>
      <c r="JZL34" s="5"/>
      <c r="JZN34" s="5"/>
      <c r="JZP34" s="5"/>
      <c r="JZR34" s="5"/>
      <c r="JZT34" s="5"/>
      <c r="JZV34" s="5"/>
      <c r="JZX34" s="5"/>
      <c r="JZZ34" s="5"/>
      <c r="KAB34" s="5"/>
      <c r="KAD34" s="5"/>
      <c r="KAF34" s="5"/>
      <c r="KAH34" s="5"/>
      <c r="KAJ34" s="5"/>
      <c r="KAL34" s="5"/>
      <c r="KAN34" s="5"/>
      <c r="KAP34" s="5"/>
      <c r="KAR34" s="5"/>
      <c r="KAT34" s="5"/>
      <c r="KAV34" s="5"/>
      <c r="KAX34" s="5"/>
      <c r="KAZ34" s="5"/>
      <c r="KBB34" s="5"/>
      <c r="KBD34" s="5"/>
      <c r="KBF34" s="5"/>
      <c r="KBH34" s="5"/>
      <c r="KBJ34" s="5"/>
      <c r="KBL34" s="5"/>
      <c r="KBN34" s="5"/>
      <c r="KBP34" s="5"/>
      <c r="KBR34" s="5"/>
      <c r="KBT34" s="5"/>
      <c r="KBV34" s="5"/>
      <c r="KBX34" s="5"/>
      <c r="KBZ34" s="5"/>
      <c r="KCB34" s="5"/>
      <c r="KCD34" s="5"/>
      <c r="KCF34" s="5"/>
      <c r="KCH34" s="5"/>
      <c r="KCJ34" s="5"/>
      <c r="KCL34" s="5"/>
      <c r="KCN34" s="5"/>
      <c r="KCP34" s="5"/>
      <c r="KCR34" s="5"/>
      <c r="KCT34" s="5"/>
      <c r="KCV34" s="5"/>
      <c r="KCX34" s="5"/>
      <c r="KCZ34" s="5"/>
      <c r="KDB34" s="5"/>
      <c r="KDD34" s="5"/>
      <c r="KDF34" s="5"/>
      <c r="KDH34" s="5"/>
      <c r="KDJ34" s="5"/>
      <c r="KDL34" s="5"/>
      <c r="KDN34" s="5"/>
      <c r="KDP34" s="5"/>
      <c r="KDR34" s="5"/>
      <c r="KDT34" s="5"/>
      <c r="KDV34" s="5"/>
      <c r="KDX34" s="5"/>
      <c r="KDZ34" s="5"/>
      <c r="KEB34" s="5"/>
      <c r="KED34" s="5"/>
      <c r="KEF34" s="5"/>
      <c r="KEH34" s="5"/>
      <c r="KEJ34" s="5"/>
      <c r="KEL34" s="5"/>
      <c r="KEN34" s="5"/>
      <c r="KEP34" s="5"/>
      <c r="KER34" s="5"/>
      <c r="KET34" s="5"/>
      <c r="KEV34" s="5"/>
      <c r="KEX34" s="5"/>
      <c r="KEZ34" s="5"/>
      <c r="KFB34" s="5"/>
      <c r="KFD34" s="5"/>
      <c r="KFF34" s="5"/>
      <c r="KFH34" s="5"/>
      <c r="KFJ34" s="5"/>
      <c r="KFL34" s="5"/>
      <c r="KFN34" s="5"/>
      <c r="KFP34" s="5"/>
      <c r="KFR34" s="5"/>
      <c r="KFT34" s="5"/>
      <c r="KFV34" s="5"/>
      <c r="KFX34" s="5"/>
      <c r="KFZ34" s="5"/>
      <c r="KGB34" s="5"/>
      <c r="KGD34" s="5"/>
      <c r="KGF34" s="5"/>
      <c r="KGH34" s="5"/>
      <c r="KGJ34" s="5"/>
      <c r="KGL34" s="5"/>
      <c r="KGN34" s="5"/>
      <c r="KGP34" s="5"/>
      <c r="KGR34" s="5"/>
      <c r="KGT34" s="5"/>
      <c r="KGV34" s="5"/>
      <c r="KGX34" s="5"/>
      <c r="KGZ34" s="5"/>
      <c r="KHB34" s="5"/>
      <c r="KHD34" s="5"/>
      <c r="KHF34" s="5"/>
      <c r="KHH34" s="5"/>
      <c r="KHJ34" s="5"/>
      <c r="KHL34" s="5"/>
      <c r="KHN34" s="5"/>
      <c r="KHP34" s="5"/>
      <c r="KHR34" s="5"/>
      <c r="KHT34" s="5"/>
      <c r="KHV34" s="5"/>
      <c r="KHX34" s="5"/>
      <c r="KHZ34" s="5"/>
      <c r="KIB34" s="5"/>
      <c r="KID34" s="5"/>
      <c r="KIF34" s="5"/>
      <c r="KIH34" s="5"/>
      <c r="KIJ34" s="5"/>
      <c r="KIL34" s="5"/>
      <c r="KIN34" s="5"/>
      <c r="KIP34" s="5"/>
      <c r="KIR34" s="5"/>
      <c r="KIT34" s="5"/>
      <c r="KIV34" s="5"/>
      <c r="KIX34" s="5"/>
      <c r="KIZ34" s="5"/>
      <c r="KJB34" s="5"/>
      <c r="KJD34" s="5"/>
      <c r="KJF34" s="5"/>
      <c r="KJH34" s="5"/>
      <c r="KJJ34" s="5"/>
      <c r="KJL34" s="5"/>
      <c r="KJN34" s="5"/>
      <c r="KJP34" s="5"/>
      <c r="KJR34" s="5"/>
      <c r="KJT34" s="5"/>
      <c r="KJV34" s="5"/>
      <c r="KJX34" s="5"/>
      <c r="KJZ34" s="5"/>
      <c r="KKB34" s="5"/>
      <c r="KKD34" s="5"/>
      <c r="KKF34" s="5"/>
      <c r="KKH34" s="5"/>
      <c r="KKJ34" s="5"/>
      <c r="KKL34" s="5"/>
      <c r="KKN34" s="5"/>
      <c r="KKP34" s="5"/>
      <c r="KKR34" s="5"/>
      <c r="KKT34" s="5"/>
      <c r="KKV34" s="5"/>
      <c r="KKX34" s="5"/>
      <c r="KKZ34" s="5"/>
      <c r="KLB34" s="5"/>
      <c r="KLD34" s="5"/>
      <c r="KLF34" s="5"/>
      <c r="KLH34" s="5"/>
      <c r="KLJ34" s="5"/>
      <c r="KLL34" s="5"/>
      <c r="KLN34" s="5"/>
      <c r="KLP34" s="5"/>
      <c r="KLR34" s="5"/>
      <c r="KLT34" s="5"/>
      <c r="KLV34" s="5"/>
      <c r="KLX34" s="5"/>
      <c r="KLZ34" s="5"/>
      <c r="KMB34" s="5"/>
      <c r="KMD34" s="5"/>
      <c r="KMF34" s="5"/>
      <c r="KMH34" s="5"/>
      <c r="KMJ34" s="5"/>
      <c r="KML34" s="5"/>
      <c r="KMN34" s="5"/>
      <c r="KMP34" s="5"/>
      <c r="KMR34" s="5"/>
      <c r="KMT34" s="5"/>
      <c r="KMV34" s="5"/>
      <c r="KMX34" s="5"/>
      <c r="KMZ34" s="5"/>
      <c r="KNB34" s="5"/>
      <c r="KND34" s="5"/>
      <c r="KNF34" s="5"/>
      <c r="KNH34" s="5"/>
      <c r="KNJ34" s="5"/>
      <c r="KNL34" s="5"/>
      <c r="KNN34" s="5"/>
      <c r="KNP34" s="5"/>
      <c r="KNR34" s="5"/>
      <c r="KNT34" s="5"/>
      <c r="KNV34" s="5"/>
      <c r="KNX34" s="5"/>
      <c r="KNZ34" s="5"/>
      <c r="KOB34" s="5"/>
      <c r="KOD34" s="5"/>
      <c r="KOF34" s="5"/>
      <c r="KOH34" s="5"/>
      <c r="KOJ34" s="5"/>
      <c r="KOL34" s="5"/>
      <c r="KON34" s="5"/>
      <c r="KOP34" s="5"/>
      <c r="KOR34" s="5"/>
      <c r="KOT34" s="5"/>
      <c r="KOV34" s="5"/>
      <c r="KOX34" s="5"/>
      <c r="KOZ34" s="5"/>
      <c r="KPB34" s="5"/>
      <c r="KPD34" s="5"/>
      <c r="KPF34" s="5"/>
      <c r="KPH34" s="5"/>
      <c r="KPJ34" s="5"/>
      <c r="KPL34" s="5"/>
      <c r="KPN34" s="5"/>
      <c r="KPP34" s="5"/>
      <c r="KPR34" s="5"/>
      <c r="KPT34" s="5"/>
      <c r="KPV34" s="5"/>
      <c r="KPX34" s="5"/>
      <c r="KPZ34" s="5"/>
      <c r="KQB34" s="5"/>
      <c r="KQD34" s="5"/>
      <c r="KQF34" s="5"/>
      <c r="KQH34" s="5"/>
      <c r="KQJ34" s="5"/>
      <c r="KQL34" s="5"/>
      <c r="KQN34" s="5"/>
      <c r="KQP34" s="5"/>
      <c r="KQR34" s="5"/>
      <c r="KQT34" s="5"/>
      <c r="KQV34" s="5"/>
      <c r="KQX34" s="5"/>
      <c r="KQZ34" s="5"/>
      <c r="KRB34" s="5"/>
      <c r="KRD34" s="5"/>
      <c r="KRF34" s="5"/>
      <c r="KRH34" s="5"/>
      <c r="KRJ34" s="5"/>
      <c r="KRL34" s="5"/>
      <c r="KRN34" s="5"/>
      <c r="KRP34" s="5"/>
      <c r="KRR34" s="5"/>
      <c r="KRT34" s="5"/>
      <c r="KRV34" s="5"/>
      <c r="KRX34" s="5"/>
      <c r="KRZ34" s="5"/>
      <c r="KSB34" s="5"/>
      <c r="KSD34" s="5"/>
      <c r="KSF34" s="5"/>
      <c r="KSH34" s="5"/>
      <c r="KSJ34" s="5"/>
      <c r="KSL34" s="5"/>
      <c r="KSN34" s="5"/>
      <c r="KSP34" s="5"/>
      <c r="KSR34" s="5"/>
      <c r="KST34" s="5"/>
      <c r="KSV34" s="5"/>
      <c r="KSX34" s="5"/>
      <c r="KSZ34" s="5"/>
      <c r="KTB34" s="5"/>
      <c r="KTD34" s="5"/>
      <c r="KTF34" s="5"/>
      <c r="KTH34" s="5"/>
      <c r="KTJ34" s="5"/>
      <c r="KTL34" s="5"/>
      <c r="KTN34" s="5"/>
      <c r="KTP34" s="5"/>
      <c r="KTR34" s="5"/>
      <c r="KTT34" s="5"/>
      <c r="KTV34" s="5"/>
      <c r="KTX34" s="5"/>
      <c r="KTZ34" s="5"/>
      <c r="KUB34" s="5"/>
      <c r="KUD34" s="5"/>
      <c r="KUF34" s="5"/>
      <c r="KUH34" s="5"/>
      <c r="KUJ34" s="5"/>
      <c r="KUL34" s="5"/>
      <c r="KUN34" s="5"/>
      <c r="KUP34" s="5"/>
      <c r="KUR34" s="5"/>
      <c r="KUT34" s="5"/>
      <c r="KUV34" s="5"/>
      <c r="KUX34" s="5"/>
      <c r="KUZ34" s="5"/>
      <c r="KVB34" s="5"/>
      <c r="KVD34" s="5"/>
      <c r="KVF34" s="5"/>
      <c r="KVH34" s="5"/>
      <c r="KVJ34" s="5"/>
      <c r="KVL34" s="5"/>
      <c r="KVN34" s="5"/>
      <c r="KVP34" s="5"/>
      <c r="KVR34" s="5"/>
      <c r="KVT34" s="5"/>
      <c r="KVV34" s="5"/>
      <c r="KVX34" s="5"/>
      <c r="KVZ34" s="5"/>
      <c r="KWB34" s="5"/>
      <c r="KWD34" s="5"/>
      <c r="KWF34" s="5"/>
      <c r="KWH34" s="5"/>
      <c r="KWJ34" s="5"/>
      <c r="KWL34" s="5"/>
      <c r="KWN34" s="5"/>
      <c r="KWP34" s="5"/>
      <c r="KWR34" s="5"/>
      <c r="KWT34" s="5"/>
      <c r="KWV34" s="5"/>
      <c r="KWX34" s="5"/>
      <c r="KWZ34" s="5"/>
      <c r="KXB34" s="5"/>
      <c r="KXD34" s="5"/>
      <c r="KXF34" s="5"/>
      <c r="KXH34" s="5"/>
      <c r="KXJ34" s="5"/>
      <c r="KXL34" s="5"/>
      <c r="KXN34" s="5"/>
      <c r="KXP34" s="5"/>
      <c r="KXR34" s="5"/>
      <c r="KXT34" s="5"/>
      <c r="KXV34" s="5"/>
      <c r="KXX34" s="5"/>
      <c r="KXZ34" s="5"/>
      <c r="KYB34" s="5"/>
      <c r="KYD34" s="5"/>
      <c r="KYF34" s="5"/>
      <c r="KYH34" s="5"/>
      <c r="KYJ34" s="5"/>
      <c r="KYL34" s="5"/>
      <c r="KYN34" s="5"/>
      <c r="KYP34" s="5"/>
      <c r="KYR34" s="5"/>
      <c r="KYT34" s="5"/>
      <c r="KYV34" s="5"/>
      <c r="KYX34" s="5"/>
      <c r="KYZ34" s="5"/>
      <c r="KZB34" s="5"/>
      <c r="KZD34" s="5"/>
      <c r="KZF34" s="5"/>
      <c r="KZH34" s="5"/>
      <c r="KZJ34" s="5"/>
      <c r="KZL34" s="5"/>
      <c r="KZN34" s="5"/>
      <c r="KZP34" s="5"/>
      <c r="KZR34" s="5"/>
      <c r="KZT34" s="5"/>
      <c r="KZV34" s="5"/>
      <c r="KZX34" s="5"/>
      <c r="KZZ34" s="5"/>
      <c r="LAB34" s="5"/>
      <c r="LAD34" s="5"/>
      <c r="LAF34" s="5"/>
      <c r="LAH34" s="5"/>
      <c r="LAJ34" s="5"/>
      <c r="LAL34" s="5"/>
      <c r="LAN34" s="5"/>
      <c r="LAP34" s="5"/>
      <c r="LAR34" s="5"/>
      <c r="LAT34" s="5"/>
      <c r="LAV34" s="5"/>
      <c r="LAX34" s="5"/>
      <c r="LAZ34" s="5"/>
      <c r="LBB34" s="5"/>
      <c r="LBD34" s="5"/>
      <c r="LBF34" s="5"/>
      <c r="LBH34" s="5"/>
      <c r="LBJ34" s="5"/>
      <c r="LBL34" s="5"/>
      <c r="LBN34" s="5"/>
      <c r="LBP34" s="5"/>
      <c r="LBR34" s="5"/>
      <c r="LBT34" s="5"/>
      <c r="LBV34" s="5"/>
      <c r="LBX34" s="5"/>
      <c r="LBZ34" s="5"/>
      <c r="LCB34" s="5"/>
      <c r="LCD34" s="5"/>
      <c r="LCF34" s="5"/>
      <c r="LCH34" s="5"/>
      <c r="LCJ34" s="5"/>
      <c r="LCL34" s="5"/>
      <c r="LCN34" s="5"/>
      <c r="LCP34" s="5"/>
      <c r="LCR34" s="5"/>
      <c r="LCT34" s="5"/>
      <c r="LCV34" s="5"/>
      <c r="LCX34" s="5"/>
      <c r="LCZ34" s="5"/>
      <c r="LDB34" s="5"/>
      <c r="LDD34" s="5"/>
      <c r="LDF34" s="5"/>
      <c r="LDH34" s="5"/>
      <c r="LDJ34" s="5"/>
      <c r="LDL34" s="5"/>
      <c r="LDN34" s="5"/>
      <c r="LDP34" s="5"/>
      <c r="LDR34" s="5"/>
      <c r="LDT34" s="5"/>
      <c r="LDV34" s="5"/>
      <c r="LDX34" s="5"/>
      <c r="LDZ34" s="5"/>
      <c r="LEB34" s="5"/>
      <c r="LED34" s="5"/>
      <c r="LEF34" s="5"/>
      <c r="LEH34" s="5"/>
      <c r="LEJ34" s="5"/>
      <c r="LEL34" s="5"/>
      <c r="LEN34" s="5"/>
      <c r="LEP34" s="5"/>
      <c r="LER34" s="5"/>
      <c r="LET34" s="5"/>
      <c r="LEV34" s="5"/>
      <c r="LEX34" s="5"/>
      <c r="LEZ34" s="5"/>
      <c r="LFB34" s="5"/>
      <c r="LFD34" s="5"/>
      <c r="LFF34" s="5"/>
      <c r="LFH34" s="5"/>
      <c r="LFJ34" s="5"/>
      <c r="LFL34" s="5"/>
      <c r="LFN34" s="5"/>
      <c r="LFP34" s="5"/>
      <c r="LFR34" s="5"/>
      <c r="LFT34" s="5"/>
      <c r="LFV34" s="5"/>
      <c r="LFX34" s="5"/>
      <c r="LFZ34" s="5"/>
      <c r="LGB34" s="5"/>
      <c r="LGD34" s="5"/>
      <c r="LGF34" s="5"/>
      <c r="LGH34" s="5"/>
      <c r="LGJ34" s="5"/>
      <c r="LGL34" s="5"/>
      <c r="LGN34" s="5"/>
      <c r="LGP34" s="5"/>
      <c r="LGR34" s="5"/>
      <c r="LGT34" s="5"/>
      <c r="LGV34" s="5"/>
      <c r="LGX34" s="5"/>
      <c r="LGZ34" s="5"/>
      <c r="LHB34" s="5"/>
      <c r="LHD34" s="5"/>
      <c r="LHF34" s="5"/>
      <c r="LHH34" s="5"/>
      <c r="LHJ34" s="5"/>
      <c r="LHL34" s="5"/>
      <c r="LHN34" s="5"/>
      <c r="LHP34" s="5"/>
      <c r="LHR34" s="5"/>
      <c r="LHT34" s="5"/>
      <c r="LHV34" s="5"/>
      <c r="LHX34" s="5"/>
      <c r="LHZ34" s="5"/>
      <c r="LIB34" s="5"/>
      <c r="LID34" s="5"/>
      <c r="LIF34" s="5"/>
      <c r="LIH34" s="5"/>
      <c r="LIJ34" s="5"/>
      <c r="LIL34" s="5"/>
      <c r="LIN34" s="5"/>
      <c r="LIP34" s="5"/>
      <c r="LIR34" s="5"/>
      <c r="LIT34" s="5"/>
      <c r="LIV34" s="5"/>
      <c r="LIX34" s="5"/>
      <c r="LIZ34" s="5"/>
      <c r="LJB34" s="5"/>
      <c r="LJD34" s="5"/>
      <c r="LJF34" s="5"/>
      <c r="LJH34" s="5"/>
      <c r="LJJ34" s="5"/>
      <c r="LJL34" s="5"/>
      <c r="LJN34" s="5"/>
      <c r="LJP34" s="5"/>
      <c r="LJR34" s="5"/>
      <c r="LJT34" s="5"/>
      <c r="LJV34" s="5"/>
      <c r="LJX34" s="5"/>
      <c r="LJZ34" s="5"/>
      <c r="LKB34" s="5"/>
      <c r="LKD34" s="5"/>
      <c r="LKF34" s="5"/>
      <c r="LKH34" s="5"/>
      <c r="LKJ34" s="5"/>
      <c r="LKL34" s="5"/>
      <c r="LKN34" s="5"/>
      <c r="LKP34" s="5"/>
      <c r="LKR34" s="5"/>
      <c r="LKT34" s="5"/>
      <c r="LKV34" s="5"/>
      <c r="LKX34" s="5"/>
      <c r="LKZ34" s="5"/>
      <c r="LLB34" s="5"/>
      <c r="LLD34" s="5"/>
      <c r="LLF34" s="5"/>
      <c r="LLH34" s="5"/>
      <c r="LLJ34" s="5"/>
      <c r="LLL34" s="5"/>
      <c r="LLN34" s="5"/>
      <c r="LLP34" s="5"/>
      <c r="LLR34" s="5"/>
      <c r="LLT34" s="5"/>
      <c r="LLV34" s="5"/>
      <c r="LLX34" s="5"/>
      <c r="LLZ34" s="5"/>
      <c r="LMB34" s="5"/>
      <c r="LMD34" s="5"/>
      <c r="LMF34" s="5"/>
      <c r="LMH34" s="5"/>
      <c r="LMJ34" s="5"/>
      <c r="LML34" s="5"/>
      <c r="LMN34" s="5"/>
      <c r="LMP34" s="5"/>
      <c r="LMR34" s="5"/>
      <c r="LMT34" s="5"/>
      <c r="LMV34" s="5"/>
      <c r="LMX34" s="5"/>
      <c r="LMZ34" s="5"/>
      <c r="LNB34" s="5"/>
      <c r="LND34" s="5"/>
      <c r="LNF34" s="5"/>
      <c r="LNH34" s="5"/>
      <c r="LNJ34" s="5"/>
      <c r="LNL34" s="5"/>
      <c r="LNN34" s="5"/>
      <c r="LNP34" s="5"/>
      <c r="LNR34" s="5"/>
      <c r="LNT34" s="5"/>
      <c r="LNV34" s="5"/>
      <c r="LNX34" s="5"/>
      <c r="LNZ34" s="5"/>
      <c r="LOB34" s="5"/>
      <c r="LOD34" s="5"/>
      <c r="LOF34" s="5"/>
      <c r="LOH34" s="5"/>
      <c r="LOJ34" s="5"/>
      <c r="LOL34" s="5"/>
      <c r="LON34" s="5"/>
      <c r="LOP34" s="5"/>
      <c r="LOR34" s="5"/>
      <c r="LOT34" s="5"/>
      <c r="LOV34" s="5"/>
      <c r="LOX34" s="5"/>
      <c r="LOZ34" s="5"/>
      <c r="LPB34" s="5"/>
      <c r="LPD34" s="5"/>
      <c r="LPF34" s="5"/>
      <c r="LPH34" s="5"/>
      <c r="LPJ34" s="5"/>
      <c r="LPL34" s="5"/>
      <c r="LPN34" s="5"/>
      <c r="LPP34" s="5"/>
      <c r="LPR34" s="5"/>
      <c r="LPT34" s="5"/>
      <c r="LPV34" s="5"/>
      <c r="LPX34" s="5"/>
      <c r="LPZ34" s="5"/>
      <c r="LQB34" s="5"/>
      <c r="LQD34" s="5"/>
      <c r="LQF34" s="5"/>
      <c r="LQH34" s="5"/>
      <c r="LQJ34" s="5"/>
      <c r="LQL34" s="5"/>
      <c r="LQN34" s="5"/>
      <c r="LQP34" s="5"/>
      <c r="LQR34" s="5"/>
      <c r="LQT34" s="5"/>
      <c r="LQV34" s="5"/>
      <c r="LQX34" s="5"/>
      <c r="LQZ34" s="5"/>
      <c r="LRB34" s="5"/>
      <c r="LRD34" s="5"/>
      <c r="LRF34" s="5"/>
      <c r="LRH34" s="5"/>
      <c r="LRJ34" s="5"/>
      <c r="LRL34" s="5"/>
      <c r="LRN34" s="5"/>
      <c r="LRP34" s="5"/>
      <c r="LRR34" s="5"/>
      <c r="LRT34" s="5"/>
      <c r="LRV34" s="5"/>
      <c r="LRX34" s="5"/>
      <c r="LRZ34" s="5"/>
      <c r="LSB34" s="5"/>
      <c r="LSD34" s="5"/>
      <c r="LSF34" s="5"/>
      <c r="LSH34" s="5"/>
      <c r="LSJ34" s="5"/>
      <c r="LSL34" s="5"/>
      <c r="LSN34" s="5"/>
      <c r="LSP34" s="5"/>
      <c r="LSR34" s="5"/>
      <c r="LST34" s="5"/>
      <c r="LSV34" s="5"/>
      <c r="LSX34" s="5"/>
      <c r="LSZ34" s="5"/>
      <c r="LTB34" s="5"/>
      <c r="LTD34" s="5"/>
      <c r="LTF34" s="5"/>
      <c r="LTH34" s="5"/>
      <c r="LTJ34" s="5"/>
      <c r="LTL34" s="5"/>
      <c r="LTN34" s="5"/>
      <c r="LTP34" s="5"/>
      <c r="LTR34" s="5"/>
      <c r="LTT34" s="5"/>
      <c r="LTV34" s="5"/>
      <c r="LTX34" s="5"/>
      <c r="LTZ34" s="5"/>
      <c r="LUB34" s="5"/>
      <c r="LUD34" s="5"/>
      <c r="LUF34" s="5"/>
      <c r="LUH34" s="5"/>
      <c r="LUJ34" s="5"/>
      <c r="LUL34" s="5"/>
      <c r="LUN34" s="5"/>
      <c r="LUP34" s="5"/>
      <c r="LUR34" s="5"/>
      <c r="LUT34" s="5"/>
      <c r="LUV34" s="5"/>
      <c r="LUX34" s="5"/>
      <c r="LUZ34" s="5"/>
      <c r="LVB34" s="5"/>
      <c r="LVD34" s="5"/>
      <c r="LVF34" s="5"/>
      <c r="LVH34" s="5"/>
      <c r="LVJ34" s="5"/>
      <c r="LVL34" s="5"/>
      <c r="LVN34" s="5"/>
      <c r="LVP34" s="5"/>
      <c r="LVR34" s="5"/>
      <c r="LVT34" s="5"/>
      <c r="LVV34" s="5"/>
      <c r="LVX34" s="5"/>
      <c r="LVZ34" s="5"/>
      <c r="LWB34" s="5"/>
      <c r="LWD34" s="5"/>
      <c r="LWF34" s="5"/>
      <c r="LWH34" s="5"/>
      <c r="LWJ34" s="5"/>
      <c r="LWL34" s="5"/>
      <c r="LWN34" s="5"/>
      <c r="LWP34" s="5"/>
      <c r="LWR34" s="5"/>
      <c r="LWT34" s="5"/>
      <c r="LWV34" s="5"/>
      <c r="LWX34" s="5"/>
      <c r="LWZ34" s="5"/>
      <c r="LXB34" s="5"/>
      <c r="LXD34" s="5"/>
      <c r="LXF34" s="5"/>
      <c r="LXH34" s="5"/>
      <c r="LXJ34" s="5"/>
      <c r="LXL34" s="5"/>
      <c r="LXN34" s="5"/>
      <c r="LXP34" s="5"/>
      <c r="LXR34" s="5"/>
      <c r="LXT34" s="5"/>
      <c r="LXV34" s="5"/>
      <c r="LXX34" s="5"/>
      <c r="LXZ34" s="5"/>
      <c r="LYB34" s="5"/>
      <c r="LYD34" s="5"/>
      <c r="LYF34" s="5"/>
      <c r="LYH34" s="5"/>
      <c r="LYJ34" s="5"/>
      <c r="LYL34" s="5"/>
      <c r="LYN34" s="5"/>
      <c r="LYP34" s="5"/>
      <c r="LYR34" s="5"/>
      <c r="LYT34" s="5"/>
      <c r="LYV34" s="5"/>
      <c r="LYX34" s="5"/>
      <c r="LYZ34" s="5"/>
      <c r="LZB34" s="5"/>
      <c r="LZD34" s="5"/>
      <c r="LZF34" s="5"/>
      <c r="LZH34" s="5"/>
      <c r="LZJ34" s="5"/>
      <c r="LZL34" s="5"/>
      <c r="LZN34" s="5"/>
      <c r="LZP34" s="5"/>
      <c r="LZR34" s="5"/>
      <c r="LZT34" s="5"/>
      <c r="LZV34" s="5"/>
      <c r="LZX34" s="5"/>
      <c r="LZZ34" s="5"/>
      <c r="MAB34" s="5"/>
      <c r="MAD34" s="5"/>
      <c r="MAF34" s="5"/>
      <c r="MAH34" s="5"/>
      <c r="MAJ34" s="5"/>
      <c r="MAL34" s="5"/>
      <c r="MAN34" s="5"/>
      <c r="MAP34" s="5"/>
      <c r="MAR34" s="5"/>
      <c r="MAT34" s="5"/>
      <c r="MAV34" s="5"/>
      <c r="MAX34" s="5"/>
      <c r="MAZ34" s="5"/>
      <c r="MBB34" s="5"/>
      <c r="MBD34" s="5"/>
      <c r="MBF34" s="5"/>
      <c r="MBH34" s="5"/>
      <c r="MBJ34" s="5"/>
      <c r="MBL34" s="5"/>
      <c r="MBN34" s="5"/>
      <c r="MBP34" s="5"/>
      <c r="MBR34" s="5"/>
      <c r="MBT34" s="5"/>
      <c r="MBV34" s="5"/>
      <c r="MBX34" s="5"/>
      <c r="MBZ34" s="5"/>
      <c r="MCB34" s="5"/>
      <c r="MCD34" s="5"/>
      <c r="MCF34" s="5"/>
      <c r="MCH34" s="5"/>
      <c r="MCJ34" s="5"/>
      <c r="MCL34" s="5"/>
      <c r="MCN34" s="5"/>
      <c r="MCP34" s="5"/>
      <c r="MCR34" s="5"/>
      <c r="MCT34" s="5"/>
      <c r="MCV34" s="5"/>
      <c r="MCX34" s="5"/>
      <c r="MCZ34" s="5"/>
      <c r="MDB34" s="5"/>
      <c r="MDD34" s="5"/>
      <c r="MDF34" s="5"/>
      <c r="MDH34" s="5"/>
      <c r="MDJ34" s="5"/>
      <c r="MDL34" s="5"/>
      <c r="MDN34" s="5"/>
      <c r="MDP34" s="5"/>
      <c r="MDR34" s="5"/>
      <c r="MDT34" s="5"/>
      <c r="MDV34" s="5"/>
      <c r="MDX34" s="5"/>
      <c r="MDZ34" s="5"/>
      <c r="MEB34" s="5"/>
      <c r="MED34" s="5"/>
      <c r="MEF34" s="5"/>
      <c r="MEH34" s="5"/>
      <c r="MEJ34" s="5"/>
      <c r="MEL34" s="5"/>
      <c r="MEN34" s="5"/>
      <c r="MEP34" s="5"/>
      <c r="MER34" s="5"/>
      <c r="MET34" s="5"/>
      <c r="MEV34" s="5"/>
      <c r="MEX34" s="5"/>
      <c r="MEZ34" s="5"/>
      <c r="MFB34" s="5"/>
      <c r="MFD34" s="5"/>
      <c r="MFF34" s="5"/>
      <c r="MFH34" s="5"/>
      <c r="MFJ34" s="5"/>
      <c r="MFL34" s="5"/>
      <c r="MFN34" s="5"/>
      <c r="MFP34" s="5"/>
      <c r="MFR34" s="5"/>
      <c r="MFT34" s="5"/>
      <c r="MFV34" s="5"/>
      <c r="MFX34" s="5"/>
      <c r="MFZ34" s="5"/>
      <c r="MGB34" s="5"/>
      <c r="MGD34" s="5"/>
      <c r="MGF34" s="5"/>
      <c r="MGH34" s="5"/>
      <c r="MGJ34" s="5"/>
      <c r="MGL34" s="5"/>
      <c r="MGN34" s="5"/>
      <c r="MGP34" s="5"/>
      <c r="MGR34" s="5"/>
      <c r="MGT34" s="5"/>
      <c r="MGV34" s="5"/>
      <c r="MGX34" s="5"/>
      <c r="MGZ34" s="5"/>
      <c r="MHB34" s="5"/>
      <c r="MHD34" s="5"/>
      <c r="MHF34" s="5"/>
      <c r="MHH34" s="5"/>
      <c r="MHJ34" s="5"/>
      <c r="MHL34" s="5"/>
      <c r="MHN34" s="5"/>
      <c r="MHP34" s="5"/>
      <c r="MHR34" s="5"/>
      <c r="MHT34" s="5"/>
      <c r="MHV34" s="5"/>
      <c r="MHX34" s="5"/>
      <c r="MHZ34" s="5"/>
      <c r="MIB34" s="5"/>
      <c r="MID34" s="5"/>
      <c r="MIF34" s="5"/>
      <c r="MIH34" s="5"/>
      <c r="MIJ34" s="5"/>
      <c r="MIL34" s="5"/>
      <c r="MIN34" s="5"/>
      <c r="MIP34" s="5"/>
      <c r="MIR34" s="5"/>
      <c r="MIT34" s="5"/>
      <c r="MIV34" s="5"/>
      <c r="MIX34" s="5"/>
      <c r="MIZ34" s="5"/>
      <c r="MJB34" s="5"/>
      <c r="MJD34" s="5"/>
      <c r="MJF34" s="5"/>
      <c r="MJH34" s="5"/>
      <c r="MJJ34" s="5"/>
      <c r="MJL34" s="5"/>
      <c r="MJN34" s="5"/>
      <c r="MJP34" s="5"/>
      <c r="MJR34" s="5"/>
      <c r="MJT34" s="5"/>
      <c r="MJV34" s="5"/>
      <c r="MJX34" s="5"/>
      <c r="MJZ34" s="5"/>
      <c r="MKB34" s="5"/>
      <c r="MKD34" s="5"/>
      <c r="MKF34" s="5"/>
      <c r="MKH34" s="5"/>
      <c r="MKJ34" s="5"/>
      <c r="MKL34" s="5"/>
      <c r="MKN34" s="5"/>
      <c r="MKP34" s="5"/>
      <c r="MKR34" s="5"/>
      <c r="MKT34" s="5"/>
      <c r="MKV34" s="5"/>
      <c r="MKX34" s="5"/>
      <c r="MKZ34" s="5"/>
      <c r="MLB34" s="5"/>
      <c r="MLD34" s="5"/>
      <c r="MLF34" s="5"/>
      <c r="MLH34" s="5"/>
      <c r="MLJ34" s="5"/>
      <c r="MLL34" s="5"/>
      <c r="MLN34" s="5"/>
      <c r="MLP34" s="5"/>
      <c r="MLR34" s="5"/>
      <c r="MLT34" s="5"/>
      <c r="MLV34" s="5"/>
      <c r="MLX34" s="5"/>
      <c r="MLZ34" s="5"/>
      <c r="MMB34" s="5"/>
      <c r="MMD34" s="5"/>
      <c r="MMF34" s="5"/>
      <c r="MMH34" s="5"/>
      <c r="MMJ34" s="5"/>
      <c r="MML34" s="5"/>
      <c r="MMN34" s="5"/>
      <c r="MMP34" s="5"/>
      <c r="MMR34" s="5"/>
      <c r="MMT34" s="5"/>
      <c r="MMV34" s="5"/>
      <c r="MMX34" s="5"/>
      <c r="MMZ34" s="5"/>
      <c r="MNB34" s="5"/>
      <c r="MND34" s="5"/>
      <c r="MNF34" s="5"/>
      <c r="MNH34" s="5"/>
      <c r="MNJ34" s="5"/>
      <c r="MNL34" s="5"/>
      <c r="MNN34" s="5"/>
      <c r="MNP34" s="5"/>
      <c r="MNR34" s="5"/>
      <c r="MNT34" s="5"/>
      <c r="MNV34" s="5"/>
      <c r="MNX34" s="5"/>
      <c r="MNZ34" s="5"/>
      <c r="MOB34" s="5"/>
      <c r="MOD34" s="5"/>
      <c r="MOF34" s="5"/>
      <c r="MOH34" s="5"/>
      <c r="MOJ34" s="5"/>
      <c r="MOL34" s="5"/>
      <c r="MON34" s="5"/>
      <c r="MOP34" s="5"/>
      <c r="MOR34" s="5"/>
      <c r="MOT34" s="5"/>
      <c r="MOV34" s="5"/>
      <c r="MOX34" s="5"/>
      <c r="MOZ34" s="5"/>
      <c r="MPB34" s="5"/>
      <c r="MPD34" s="5"/>
      <c r="MPF34" s="5"/>
      <c r="MPH34" s="5"/>
      <c r="MPJ34" s="5"/>
      <c r="MPL34" s="5"/>
      <c r="MPN34" s="5"/>
      <c r="MPP34" s="5"/>
      <c r="MPR34" s="5"/>
      <c r="MPT34" s="5"/>
      <c r="MPV34" s="5"/>
      <c r="MPX34" s="5"/>
      <c r="MPZ34" s="5"/>
      <c r="MQB34" s="5"/>
      <c r="MQD34" s="5"/>
      <c r="MQF34" s="5"/>
      <c r="MQH34" s="5"/>
      <c r="MQJ34" s="5"/>
      <c r="MQL34" s="5"/>
      <c r="MQN34" s="5"/>
      <c r="MQP34" s="5"/>
      <c r="MQR34" s="5"/>
      <c r="MQT34" s="5"/>
      <c r="MQV34" s="5"/>
      <c r="MQX34" s="5"/>
      <c r="MQZ34" s="5"/>
      <c r="MRB34" s="5"/>
      <c r="MRD34" s="5"/>
      <c r="MRF34" s="5"/>
      <c r="MRH34" s="5"/>
      <c r="MRJ34" s="5"/>
      <c r="MRL34" s="5"/>
      <c r="MRN34" s="5"/>
      <c r="MRP34" s="5"/>
      <c r="MRR34" s="5"/>
      <c r="MRT34" s="5"/>
      <c r="MRV34" s="5"/>
      <c r="MRX34" s="5"/>
      <c r="MRZ34" s="5"/>
      <c r="MSB34" s="5"/>
      <c r="MSD34" s="5"/>
      <c r="MSF34" s="5"/>
      <c r="MSH34" s="5"/>
      <c r="MSJ34" s="5"/>
      <c r="MSL34" s="5"/>
      <c r="MSN34" s="5"/>
      <c r="MSP34" s="5"/>
      <c r="MSR34" s="5"/>
      <c r="MST34" s="5"/>
      <c r="MSV34" s="5"/>
      <c r="MSX34" s="5"/>
      <c r="MSZ34" s="5"/>
      <c r="MTB34" s="5"/>
      <c r="MTD34" s="5"/>
      <c r="MTF34" s="5"/>
      <c r="MTH34" s="5"/>
      <c r="MTJ34" s="5"/>
      <c r="MTL34" s="5"/>
      <c r="MTN34" s="5"/>
      <c r="MTP34" s="5"/>
      <c r="MTR34" s="5"/>
      <c r="MTT34" s="5"/>
      <c r="MTV34" s="5"/>
      <c r="MTX34" s="5"/>
      <c r="MTZ34" s="5"/>
      <c r="MUB34" s="5"/>
      <c r="MUD34" s="5"/>
      <c r="MUF34" s="5"/>
      <c r="MUH34" s="5"/>
      <c r="MUJ34" s="5"/>
      <c r="MUL34" s="5"/>
      <c r="MUN34" s="5"/>
      <c r="MUP34" s="5"/>
      <c r="MUR34" s="5"/>
      <c r="MUT34" s="5"/>
      <c r="MUV34" s="5"/>
      <c r="MUX34" s="5"/>
      <c r="MUZ34" s="5"/>
      <c r="MVB34" s="5"/>
      <c r="MVD34" s="5"/>
      <c r="MVF34" s="5"/>
      <c r="MVH34" s="5"/>
      <c r="MVJ34" s="5"/>
      <c r="MVL34" s="5"/>
      <c r="MVN34" s="5"/>
      <c r="MVP34" s="5"/>
      <c r="MVR34" s="5"/>
      <c r="MVT34" s="5"/>
      <c r="MVV34" s="5"/>
      <c r="MVX34" s="5"/>
      <c r="MVZ34" s="5"/>
      <c r="MWB34" s="5"/>
      <c r="MWD34" s="5"/>
      <c r="MWF34" s="5"/>
      <c r="MWH34" s="5"/>
      <c r="MWJ34" s="5"/>
      <c r="MWL34" s="5"/>
      <c r="MWN34" s="5"/>
      <c r="MWP34" s="5"/>
      <c r="MWR34" s="5"/>
      <c r="MWT34" s="5"/>
      <c r="MWV34" s="5"/>
      <c r="MWX34" s="5"/>
      <c r="MWZ34" s="5"/>
      <c r="MXB34" s="5"/>
      <c r="MXD34" s="5"/>
      <c r="MXF34" s="5"/>
      <c r="MXH34" s="5"/>
      <c r="MXJ34" s="5"/>
      <c r="MXL34" s="5"/>
      <c r="MXN34" s="5"/>
      <c r="MXP34" s="5"/>
      <c r="MXR34" s="5"/>
      <c r="MXT34" s="5"/>
      <c r="MXV34" s="5"/>
      <c r="MXX34" s="5"/>
      <c r="MXZ34" s="5"/>
      <c r="MYB34" s="5"/>
      <c r="MYD34" s="5"/>
      <c r="MYF34" s="5"/>
      <c r="MYH34" s="5"/>
      <c r="MYJ34" s="5"/>
      <c r="MYL34" s="5"/>
      <c r="MYN34" s="5"/>
      <c r="MYP34" s="5"/>
      <c r="MYR34" s="5"/>
      <c r="MYT34" s="5"/>
      <c r="MYV34" s="5"/>
      <c r="MYX34" s="5"/>
      <c r="MYZ34" s="5"/>
      <c r="MZB34" s="5"/>
      <c r="MZD34" s="5"/>
      <c r="MZF34" s="5"/>
      <c r="MZH34" s="5"/>
      <c r="MZJ34" s="5"/>
      <c r="MZL34" s="5"/>
      <c r="MZN34" s="5"/>
      <c r="MZP34" s="5"/>
      <c r="MZR34" s="5"/>
      <c r="MZT34" s="5"/>
      <c r="MZV34" s="5"/>
      <c r="MZX34" s="5"/>
      <c r="MZZ34" s="5"/>
      <c r="NAB34" s="5"/>
      <c r="NAD34" s="5"/>
      <c r="NAF34" s="5"/>
      <c r="NAH34" s="5"/>
      <c r="NAJ34" s="5"/>
      <c r="NAL34" s="5"/>
      <c r="NAN34" s="5"/>
      <c r="NAP34" s="5"/>
      <c r="NAR34" s="5"/>
      <c r="NAT34" s="5"/>
      <c r="NAV34" s="5"/>
      <c r="NAX34" s="5"/>
      <c r="NAZ34" s="5"/>
      <c r="NBB34" s="5"/>
      <c r="NBD34" s="5"/>
      <c r="NBF34" s="5"/>
      <c r="NBH34" s="5"/>
      <c r="NBJ34" s="5"/>
      <c r="NBL34" s="5"/>
      <c r="NBN34" s="5"/>
      <c r="NBP34" s="5"/>
      <c r="NBR34" s="5"/>
      <c r="NBT34" s="5"/>
      <c r="NBV34" s="5"/>
      <c r="NBX34" s="5"/>
      <c r="NBZ34" s="5"/>
      <c r="NCB34" s="5"/>
      <c r="NCD34" s="5"/>
      <c r="NCF34" s="5"/>
      <c r="NCH34" s="5"/>
      <c r="NCJ34" s="5"/>
      <c r="NCL34" s="5"/>
      <c r="NCN34" s="5"/>
      <c r="NCP34" s="5"/>
      <c r="NCR34" s="5"/>
      <c r="NCT34" s="5"/>
      <c r="NCV34" s="5"/>
      <c r="NCX34" s="5"/>
      <c r="NCZ34" s="5"/>
      <c r="NDB34" s="5"/>
      <c r="NDD34" s="5"/>
      <c r="NDF34" s="5"/>
      <c r="NDH34" s="5"/>
      <c r="NDJ34" s="5"/>
      <c r="NDL34" s="5"/>
      <c r="NDN34" s="5"/>
      <c r="NDP34" s="5"/>
      <c r="NDR34" s="5"/>
      <c r="NDT34" s="5"/>
      <c r="NDV34" s="5"/>
      <c r="NDX34" s="5"/>
      <c r="NDZ34" s="5"/>
      <c r="NEB34" s="5"/>
      <c r="NED34" s="5"/>
      <c r="NEF34" s="5"/>
      <c r="NEH34" s="5"/>
      <c r="NEJ34" s="5"/>
      <c r="NEL34" s="5"/>
      <c r="NEN34" s="5"/>
      <c r="NEP34" s="5"/>
      <c r="NER34" s="5"/>
      <c r="NET34" s="5"/>
      <c r="NEV34" s="5"/>
      <c r="NEX34" s="5"/>
      <c r="NEZ34" s="5"/>
      <c r="NFB34" s="5"/>
      <c r="NFD34" s="5"/>
      <c r="NFF34" s="5"/>
      <c r="NFH34" s="5"/>
      <c r="NFJ34" s="5"/>
      <c r="NFL34" s="5"/>
      <c r="NFN34" s="5"/>
      <c r="NFP34" s="5"/>
      <c r="NFR34" s="5"/>
      <c r="NFT34" s="5"/>
      <c r="NFV34" s="5"/>
      <c r="NFX34" s="5"/>
      <c r="NFZ34" s="5"/>
      <c r="NGB34" s="5"/>
      <c r="NGD34" s="5"/>
      <c r="NGF34" s="5"/>
      <c r="NGH34" s="5"/>
      <c r="NGJ34" s="5"/>
      <c r="NGL34" s="5"/>
      <c r="NGN34" s="5"/>
      <c r="NGP34" s="5"/>
      <c r="NGR34" s="5"/>
      <c r="NGT34" s="5"/>
      <c r="NGV34" s="5"/>
      <c r="NGX34" s="5"/>
      <c r="NGZ34" s="5"/>
      <c r="NHB34" s="5"/>
      <c r="NHD34" s="5"/>
      <c r="NHF34" s="5"/>
      <c r="NHH34" s="5"/>
      <c r="NHJ34" s="5"/>
      <c r="NHL34" s="5"/>
      <c r="NHN34" s="5"/>
      <c r="NHP34" s="5"/>
      <c r="NHR34" s="5"/>
      <c r="NHT34" s="5"/>
      <c r="NHV34" s="5"/>
      <c r="NHX34" s="5"/>
      <c r="NHZ34" s="5"/>
      <c r="NIB34" s="5"/>
      <c r="NID34" s="5"/>
      <c r="NIF34" s="5"/>
      <c r="NIH34" s="5"/>
      <c r="NIJ34" s="5"/>
      <c r="NIL34" s="5"/>
      <c r="NIN34" s="5"/>
      <c r="NIP34" s="5"/>
      <c r="NIR34" s="5"/>
      <c r="NIT34" s="5"/>
      <c r="NIV34" s="5"/>
      <c r="NIX34" s="5"/>
      <c r="NIZ34" s="5"/>
      <c r="NJB34" s="5"/>
      <c r="NJD34" s="5"/>
      <c r="NJF34" s="5"/>
      <c r="NJH34" s="5"/>
      <c r="NJJ34" s="5"/>
      <c r="NJL34" s="5"/>
      <c r="NJN34" s="5"/>
      <c r="NJP34" s="5"/>
      <c r="NJR34" s="5"/>
      <c r="NJT34" s="5"/>
      <c r="NJV34" s="5"/>
      <c r="NJX34" s="5"/>
      <c r="NJZ34" s="5"/>
      <c r="NKB34" s="5"/>
      <c r="NKD34" s="5"/>
      <c r="NKF34" s="5"/>
      <c r="NKH34" s="5"/>
      <c r="NKJ34" s="5"/>
      <c r="NKL34" s="5"/>
      <c r="NKN34" s="5"/>
      <c r="NKP34" s="5"/>
      <c r="NKR34" s="5"/>
      <c r="NKT34" s="5"/>
      <c r="NKV34" s="5"/>
      <c r="NKX34" s="5"/>
      <c r="NKZ34" s="5"/>
      <c r="NLB34" s="5"/>
      <c r="NLD34" s="5"/>
      <c r="NLF34" s="5"/>
      <c r="NLH34" s="5"/>
      <c r="NLJ34" s="5"/>
      <c r="NLL34" s="5"/>
      <c r="NLN34" s="5"/>
      <c r="NLP34" s="5"/>
      <c r="NLR34" s="5"/>
      <c r="NLT34" s="5"/>
      <c r="NLV34" s="5"/>
      <c r="NLX34" s="5"/>
      <c r="NLZ34" s="5"/>
      <c r="NMB34" s="5"/>
      <c r="NMD34" s="5"/>
      <c r="NMF34" s="5"/>
      <c r="NMH34" s="5"/>
      <c r="NMJ34" s="5"/>
      <c r="NML34" s="5"/>
      <c r="NMN34" s="5"/>
      <c r="NMP34" s="5"/>
      <c r="NMR34" s="5"/>
      <c r="NMT34" s="5"/>
      <c r="NMV34" s="5"/>
      <c r="NMX34" s="5"/>
      <c r="NMZ34" s="5"/>
      <c r="NNB34" s="5"/>
      <c r="NND34" s="5"/>
      <c r="NNF34" s="5"/>
      <c r="NNH34" s="5"/>
      <c r="NNJ34" s="5"/>
      <c r="NNL34" s="5"/>
      <c r="NNN34" s="5"/>
      <c r="NNP34" s="5"/>
      <c r="NNR34" s="5"/>
      <c r="NNT34" s="5"/>
      <c r="NNV34" s="5"/>
      <c r="NNX34" s="5"/>
      <c r="NNZ34" s="5"/>
      <c r="NOB34" s="5"/>
      <c r="NOD34" s="5"/>
      <c r="NOF34" s="5"/>
      <c r="NOH34" s="5"/>
      <c r="NOJ34" s="5"/>
      <c r="NOL34" s="5"/>
      <c r="NON34" s="5"/>
      <c r="NOP34" s="5"/>
      <c r="NOR34" s="5"/>
      <c r="NOT34" s="5"/>
      <c r="NOV34" s="5"/>
      <c r="NOX34" s="5"/>
      <c r="NOZ34" s="5"/>
      <c r="NPB34" s="5"/>
      <c r="NPD34" s="5"/>
      <c r="NPF34" s="5"/>
      <c r="NPH34" s="5"/>
      <c r="NPJ34" s="5"/>
      <c r="NPL34" s="5"/>
      <c r="NPN34" s="5"/>
      <c r="NPP34" s="5"/>
      <c r="NPR34" s="5"/>
      <c r="NPT34" s="5"/>
      <c r="NPV34" s="5"/>
      <c r="NPX34" s="5"/>
      <c r="NPZ34" s="5"/>
      <c r="NQB34" s="5"/>
      <c r="NQD34" s="5"/>
      <c r="NQF34" s="5"/>
      <c r="NQH34" s="5"/>
      <c r="NQJ34" s="5"/>
      <c r="NQL34" s="5"/>
      <c r="NQN34" s="5"/>
      <c r="NQP34" s="5"/>
      <c r="NQR34" s="5"/>
      <c r="NQT34" s="5"/>
      <c r="NQV34" s="5"/>
      <c r="NQX34" s="5"/>
      <c r="NQZ34" s="5"/>
      <c r="NRB34" s="5"/>
      <c r="NRD34" s="5"/>
      <c r="NRF34" s="5"/>
      <c r="NRH34" s="5"/>
      <c r="NRJ34" s="5"/>
      <c r="NRL34" s="5"/>
      <c r="NRN34" s="5"/>
      <c r="NRP34" s="5"/>
      <c r="NRR34" s="5"/>
      <c r="NRT34" s="5"/>
      <c r="NRV34" s="5"/>
      <c r="NRX34" s="5"/>
      <c r="NRZ34" s="5"/>
      <c r="NSB34" s="5"/>
      <c r="NSD34" s="5"/>
      <c r="NSF34" s="5"/>
      <c r="NSH34" s="5"/>
      <c r="NSJ34" s="5"/>
      <c r="NSL34" s="5"/>
      <c r="NSN34" s="5"/>
      <c r="NSP34" s="5"/>
      <c r="NSR34" s="5"/>
      <c r="NST34" s="5"/>
      <c r="NSV34" s="5"/>
      <c r="NSX34" s="5"/>
      <c r="NSZ34" s="5"/>
      <c r="NTB34" s="5"/>
      <c r="NTD34" s="5"/>
      <c r="NTF34" s="5"/>
      <c r="NTH34" s="5"/>
      <c r="NTJ34" s="5"/>
      <c r="NTL34" s="5"/>
      <c r="NTN34" s="5"/>
      <c r="NTP34" s="5"/>
      <c r="NTR34" s="5"/>
      <c r="NTT34" s="5"/>
      <c r="NTV34" s="5"/>
      <c r="NTX34" s="5"/>
      <c r="NTZ34" s="5"/>
      <c r="NUB34" s="5"/>
      <c r="NUD34" s="5"/>
      <c r="NUF34" s="5"/>
      <c r="NUH34" s="5"/>
      <c r="NUJ34" s="5"/>
      <c r="NUL34" s="5"/>
      <c r="NUN34" s="5"/>
      <c r="NUP34" s="5"/>
      <c r="NUR34" s="5"/>
      <c r="NUT34" s="5"/>
      <c r="NUV34" s="5"/>
      <c r="NUX34" s="5"/>
      <c r="NUZ34" s="5"/>
      <c r="NVB34" s="5"/>
      <c r="NVD34" s="5"/>
      <c r="NVF34" s="5"/>
      <c r="NVH34" s="5"/>
      <c r="NVJ34" s="5"/>
      <c r="NVL34" s="5"/>
      <c r="NVN34" s="5"/>
      <c r="NVP34" s="5"/>
      <c r="NVR34" s="5"/>
      <c r="NVT34" s="5"/>
      <c r="NVV34" s="5"/>
      <c r="NVX34" s="5"/>
      <c r="NVZ34" s="5"/>
      <c r="NWB34" s="5"/>
      <c r="NWD34" s="5"/>
      <c r="NWF34" s="5"/>
      <c r="NWH34" s="5"/>
      <c r="NWJ34" s="5"/>
      <c r="NWL34" s="5"/>
      <c r="NWN34" s="5"/>
      <c r="NWP34" s="5"/>
      <c r="NWR34" s="5"/>
      <c r="NWT34" s="5"/>
      <c r="NWV34" s="5"/>
      <c r="NWX34" s="5"/>
      <c r="NWZ34" s="5"/>
      <c r="NXB34" s="5"/>
      <c r="NXD34" s="5"/>
      <c r="NXF34" s="5"/>
      <c r="NXH34" s="5"/>
      <c r="NXJ34" s="5"/>
      <c r="NXL34" s="5"/>
      <c r="NXN34" s="5"/>
      <c r="NXP34" s="5"/>
      <c r="NXR34" s="5"/>
      <c r="NXT34" s="5"/>
      <c r="NXV34" s="5"/>
      <c r="NXX34" s="5"/>
      <c r="NXZ34" s="5"/>
      <c r="NYB34" s="5"/>
      <c r="NYD34" s="5"/>
      <c r="NYF34" s="5"/>
      <c r="NYH34" s="5"/>
      <c r="NYJ34" s="5"/>
      <c r="NYL34" s="5"/>
      <c r="NYN34" s="5"/>
      <c r="NYP34" s="5"/>
      <c r="NYR34" s="5"/>
      <c r="NYT34" s="5"/>
      <c r="NYV34" s="5"/>
      <c r="NYX34" s="5"/>
      <c r="NYZ34" s="5"/>
      <c r="NZB34" s="5"/>
      <c r="NZD34" s="5"/>
      <c r="NZF34" s="5"/>
      <c r="NZH34" s="5"/>
      <c r="NZJ34" s="5"/>
      <c r="NZL34" s="5"/>
      <c r="NZN34" s="5"/>
      <c r="NZP34" s="5"/>
      <c r="NZR34" s="5"/>
      <c r="NZT34" s="5"/>
      <c r="NZV34" s="5"/>
      <c r="NZX34" s="5"/>
      <c r="NZZ34" s="5"/>
      <c r="OAB34" s="5"/>
      <c r="OAD34" s="5"/>
      <c r="OAF34" s="5"/>
      <c r="OAH34" s="5"/>
      <c r="OAJ34" s="5"/>
      <c r="OAL34" s="5"/>
      <c r="OAN34" s="5"/>
      <c r="OAP34" s="5"/>
      <c r="OAR34" s="5"/>
      <c r="OAT34" s="5"/>
      <c r="OAV34" s="5"/>
      <c r="OAX34" s="5"/>
      <c r="OAZ34" s="5"/>
      <c r="OBB34" s="5"/>
      <c r="OBD34" s="5"/>
      <c r="OBF34" s="5"/>
      <c r="OBH34" s="5"/>
      <c r="OBJ34" s="5"/>
      <c r="OBL34" s="5"/>
      <c r="OBN34" s="5"/>
      <c r="OBP34" s="5"/>
      <c r="OBR34" s="5"/>
      <c r="OBT34" s="5"/>
      <c r="OBV34" s="5"/>
      <c r="OBX34" s="5"/>
      <c r="OBZ34" s="5"/>
      <c r="OCB34" s="5"/>
      <c r="OCD34" s="5"/>
      <c r="OCF34" s="5"/>
      <c r="OCH34" s="5"/>
      <c r="OCJ34" s="5"/>
      <c r="OCL34" s="5"/>
      <c r="OCN34" s="5"/>
      <c r="OCP34" s="5"/>
      <c r="OCR34" s="5"/>
      <c r="OCT34" s="5"/>
      <c r="OCV34" s="5"/>
      <c r="OCX34" s="5"/>
      <c r="OCZ34" s="5"/>
      <c r="ODB34" s="5"/>
      <c r="ODD34" s="5"/>
      <c r="ODF34" s="5"/>
      <c r="ODH34" s="5"/>
      <c r="ODJ34" s="5"/>
      <c r="ODL34" s="5"/>
      <c r="ODN34" s="5"/>
      <c r="ODP34" s="5"/>
      <c r="ODR34" s="5"/>
      <c r="ODT34" s="5"/>
      <c r="ODV34" s="5"/>
      <c r="ODX34" s="5"/>
      <c r="ODZ34" s="5"/>
      <c r="OEB34" s="5"/>
      <c r="OED34" s="5"/>
      <c r="OEF34" s="5"/>
      <c r="OEH34" s="5"/>
      <c r="OEJ34" s="5"/>
      <c r="OEL34" s="5"/>
      <c r="OEN34" s="5"/>
      <c r="OEP34" s="5"/>
      <c r="OER34" s="5"/>
      <c r="OET34" s="5"/>
      <c r="OEV34" s="5"/>
      <c r="OEX34" s="5"/>
      <c r="OEZ34" s="5"/>
      <c r="OFB34" s="5"/>
      <c r="OFD34" s="5"/>
      <c r="OFF34" s="5"/>
      <c r="OFH34" s="5"/>
      <c r="OFJ34" s="5"/>
      <c r="OFL34" s="5"/>
      <c r="OFN34" s="5"/>
      <c r="OFP34" s="5"/>
      <c r="OFR34" s="5"/>
      <c r="OFT34" s="5"/>
      <c r="OFV34" s="5"/>
      <c r="OFX34" s="5"/>
      <c r="OFZ34" s="5"/>
      <c r="OGB34" s="5"/>
      <c r="OGD34" s="5"/>
      <c r="OGF34" s="5"/>
      <c r="OGH34" s="5"/>
      <c r="OGJ34" s="5"/>
      <c r="OGL34" s="5"/>
      <c r="OGN34" s="5"/>
      <c r="OGP34" s="5"/>
      <c r="OGR34" s="5"/>
      <c r="OGT34" s="5"/>
      <c r="OGV34" s="5"/>
      <c r="OGX34" s="5"/>
      <c r="OGZ34" s="5"/>
      <c r="OHB34" s="5"/>
      <c r="OHD34" s="5"/>
      <c r="OHF34" s="5"/>
      <c r="OHH34" s="5"/>
      <c r="OHJ34" s="5"/>
      <c r="OHL34" s="5"/>
      <c r="OHN34" s="5"/>
      <c r="OHP34" s="5"/>
      <c r="OHR34" s="5"/>
      <c r="OHT34" s="5"/>
      <c r="OHV34" s="5"/>
      <c r="OHX34" s="5"/>
      <c r="OHZ34" s="5"/>
      <c r="OIB34" s="5"/>
      <c r="OID34" s="5"/>
      <c r="OIF34" s="5"/>
      <c r="OIH34" s="5"/>
      <c r="OIJ34" s="5"/>
      <c r="OIL34" s="5"/>
      <c r="OIN34" s="5"/>
      <c r="OIP34" s="5"/>
      <c r="OIR34" s="5"/>
      <c r="OIT34" s="5"/>
      <c r="OIV34" s="5"/>
      <c r="OIX34" s="5"/>
      <c r="OIZ34" s="5"/>
      <c r="OJB34" s="5"/>
      <c r="OJD34" s="5"/>
      <c r="OJF34" s="5"/>
      <c r="OJH34" s="5"/>
      <c r="OJJ34" s="5"/>
      <c r="OJL34" s="5"/>
      <c r="OJN34" s="5"/>
      <c r="OJP34" s="5"/>
      <c r="OJR34" s="5"/>
      <c r="OJT34" s="5"/>
      <c r="OJV34" s="5"/>
      <c r="OJX34" s="5"/>
      <c r="OJZ34" s="5"/>
      <c r="OKB34" s="5"/>
      <c r="OKD34" s="5"/>
      <c r="OKF34" s="5"/>
      <c r="OKH34" s="5"/>
      <c r="OKJ34" s="5"/>
      <c r="OKL34" s="5"/>
      <c r="OKN34" s="5"/>
      <c r="OKP34" s="5"/>
      <c r="OKR34" s="5"/>
      <c r="OKT34" s="5"/>
      <c r="OKV34" s="5"/>
      <c r="OKX34" s="5"/>
      <c r="OKZ34" s="5"/>
      <c r="OLB34" s="5"/>
      <c r="OLD34" s="5"/>
      <c r="OLF34" s="5"/>
      <c r="OLH34" s="5"/>
      <c r="OLJ34" s="5"/>
      <c r="OLL34" s="5"/>
      <c r="OLN34" s="5"/>
      <c r="OLP34" s="5"/>
      <c r="OLR34" s="5"/>
      <c r="OLT34" s="5"/>
      <c r="OLV34" s="5"/>
      <c r="OLX34" s="5"/>
      <c r="OLZ34" s="5"/>
      <c r="OMB34" s="5"/>
      <c r="OMD34" s="5"/>
      <c r="OMF34" s="5"/>
      <c r="OMH34" s="5"/>
      <c r="OMJ34" s="5"/>
      <c r="OML34" s="5"/>
      <c r="OMN34" s="5"/>
      <c r="OMP34" s="5"/>
      <c r="OMR34" s="5"/>
      <c r="OMT34" s="5"/>
      <c r="OMV34" s="5"/>
      <c r="OMX34" s="5"/>
      <c r="OMZ34" s="5"/>
      <c r="ONB34" s="5"/>
      <c r="OND34" s="5"/>
      <c r="ONF34" s="5"/>
      <c r="ONH34" s="5"/>
      <c r="ONJ34" s="5"/>
      <c r="ONL34" s="5"/>
      <c r="ONN34" s="5"/>
      <c r="ONP34" s="5"/>
      <c r="ONR34" s="5"/>
      <c r="ONT34" s="5"/>
      <c r="ONV34" s="5"/>
      <c r="ONX34" s="5"/>
      <c r="ONZ34" s="5"/>
      <c r="OOB34" s="5"/>
      <c r="OOD34" s="5"/>
      <c r="OOF34" s="5"/>
      <c r="OOH34" s="5"/>
      <c r="OOJ34" s="5"/>
      <c r="OOL34" s="5"/>
      <c r="OON34" s="5"/>
      <c r="OOP34" s="5"/>
      <c r="OOR34" s="5"/>
      <c r="OOT34" s="5"/>
      <c r="OOV34" s="5"/>
      <c r="OOX34" s="5"/>
      <c r="OOZ34" s="5"/>
      <c r="OPB34" s="5"/>
      <c r="OPD34" s="5"/>
      <c r="OPF34" s="5"/>
      <c r="OPH34" s="5"/>
      <c r="OPJ34" s="5"/>
      <c r="OPL34" s="5"/>
      <c r="OPN34" s="5"/>
      <c r="OPP34" s="5"/>
      <c r="OPR34" s="5"/>
      <c r="OPT34" s="5"/>
      <c r="OPV34" s="5"/>
      <c r="OPX34" s="5"/>
      <c r="OPZ34" s="5"/>
      <c r="OQB34" s="5"/>
      <c r="OQD34" s="5"/>
      <c r="OQF34" s="5"/>
      <c r="OQH34" s="5"/>
      <c r="OQJ34" s="5"/>
      <c r="OQL34" s="5"/>
      <c r="OQN34" s="5"/>
      <c r="OQP34" s="5"/>
      <c r="OQR34" s="5"/>
      <c r="OQT34" s="5"/>
      <c r="OQV34" s="5"/>
      <c r="OQX34" s="5"/>
      <c r="OQZ34" s="5"/>
      <c r="ORB34" s="5"/>
      <c r="ORD34" s="5"/>
      <c r="ORF34" s="5"/>
      <c r="ORH34" s="5"/>
      <c r="ORJ34" s="5"/>
      <c r="ORL34" s="5"/>
      <c r="ORN34" s="5"/>
      <c r="ORP34" s="5"/>
      <c r="ORR34" s="5"/>
      <c r="ORT34" s="5"/>
      <c r="ORV34" s="5"/>
      <c r="ORX34" s="5"/>
      <c r="ORZ34" s="5"/>
      <c r="OSB34" s="5"/>
      <c r="OSD34" s="5"/>
      <c r="OSF34" s="5"/>
      <c r="OSH34" s="5"/>
      <c r="OSJ34" s="5"/>
      <c r="OSL34" s="5"/>
      <c r="OSN34" s="5"/>
      <c r="OSP34" s="5"/>
      <c r="OSR34" s="5"/>
      <c r="OST34" s="5"/>
      <c r="OSV34" s="5"/>
      <c r="OSX34" s="5"/>
      <c r="OSZ34" s="5"/>
      <c r="OTB34" s="5"/>
      <c r="OTD34" s="5"/>
      <c r="OTF34" s="5"/>
      <c r="OTH34" s="5"/>
      <c r="OTJ34" s="5"/>
      <c r="OTL34" s="5"/>
      <c r="OTN34" s="5"/>
      <c r="OTP34" s="5"/>
      <c r="OTR34" s="5"/>
      <c r="OTT34" s="5"/>
      <c r="OTV34" s="5"/>
      <c r="OTX34" s="5"/>
      <c r="OTZ34" s="5"/>
      <c r="OUB34" s="5"/>
      <c r="OUD34" s="5"/>
      <c r="OUF34" s="5"/>
      <c r="OUH34" s="5"/>
      <c r="OUJ34" s="5"/>
      <c r="OUL34" s="5"/>
      <c r="OUN34" s="5"/>
      <c r="OUP34" s="5"/>
      <c r="OUR34" s="5"/>
      <c r="OUT34" s="5"/>
      <c r="OUV34" s="5"/>
      <c r="OUX34" s="5"/>
      <c r="OUZ34" s="5"/>
      <c r="OVB34" s="5"/>
      <c r="OVD34" s="5"/>
      <c r="OVF34" s="5"/>
      <c r="OVH34" s="5"/>
      <c r="OVJ34" s="5"/>
      <c r="OVL34" s="5"/>
      <c r="OVN34" s="5"/>
      <c r="OVP34" s="5"/>
      <c r="OVR34" s="5"/>
      <c r="OVT34" s="5"/>
      <c r="OVV34" s="5"/>
      <c r="OVX34" s="5"/>
      <c r="OVZ34" s="5"/>
      <c r="OWB34" s="5"/>
      <c r="OWD34" s="5"/>
      <c r="OWF34" s="5"/>
      <c r="OWH34" s="5"/>
      <c r="OWJ34" s="5"/>
      <c r="OWL34" s="5"/>
      <c r="OWN34" s="5"/>
      <c r="OWP34" s="5"/>
      <c r="OWR34" s="5"/>
      <c r="OWT34" s="5"/>
      <c r="OWV34" s="5"/>
      <c r="OWX34" s="5"/>
      <c r="OWZ34" s="5"/>
      <c r="OXB34" s="5"/>
      <c r="OXD34" s="5"/>
      <c r="OXF34" s="5"/>
      <c r="OXH34" s="5"/>
      <c r="OXJ34" s="5"/>
      <c r="OXL34" s="5"/>
      <c r="OXN34" s="5"/>
      <c r="OXP34" s="5"/>
      <c r="OXR34" s="5"/>
      <c r="OXT34" s="5"/>
      <c r="OXV34" s="5"/>
      <c r="OXX34" s="5"/>
      <c r="OXZ34" s="5"/>
      <c r="OYB34" s="5"/>
      <c r="OYD34" s="5"/>
      <c r="OYF34" s="5"/>
      <c r="OYH34" s="5"/>
      <c r="OYJ34" s="5"/>
      <c r="OYL34" s="5"/>
      <c r="OYN34" s="5"/>
      <c r="OYP34" s="5"/>
      <c r="OYR34" s="5"/>
      <c r="OYT34" s="5"/>
      <c r="OYV34" s="5"/>
      <c r="OYX34" s="5"/>
      <c r="OYZ34" s="5"/>
      <c r="OZB34" s="5"/>
      <c r="OZD34" s="5"/>
      <c r="OZF34" s="5"/>
      <c r="OZH34" s="5"/>
      <c r="OZJ34" s="5"/>
      <c r="OZL34" s="5"/>
      <c r="OZN34" s="5"/>
      <c r="OZP34" s="5"/>
      <c r="OZR34" s="5"/>
      <c r="OZT34" s="5"/>
      <c r="OZV34" s="5"/>
      <c r="OZX34" s="5"/>
      <c r="OZZ34" s="5"/>
      <c r="PAB34" s="5"/>
      <c r="PAD34" s="5"/>
      <c r="PAF34" s="5"/>
      <c r="PAH34" s="5"/>
      <c r="PAJ34" s="5"/>
      <c r="PAL34" s="5"/>
      <c r="PAN34" s="5"/>
      <c r="PAP34" s="5"/>
      <c r="PAR34" s="5"/>
      <c r="PAT34" s="5"/>
      <c r="PAV34" s="5"/>
      <c r="PAX34" s="5"/>
      <c r="PAZ34" s="5"/>
      <c r="PBB34" s="5"/>
      <c r="PBD34" s="5"/>
      <c r="PBF34" s="5"/>
      <c r="PBH34" s="5"/>
      <c r="PBJ34" s="5"/>
      <c r="PBL34" s="5"/>
      <c r="PBN34" s="5"/>
      <c r="PBP34" s="5"/>
      <c r="PBR34" s="5"/>
      <c r="PBT34" s="5"/>
      <c r="PBV34" s="5"/>
      <c r="PBX34" s="5"/>
      <c r="PBZ34" s="5"/>
      <c r="PCB34" s="5"/>
      <c r="PCD34" s="5"/>
      <c r="PCF34" s="5"/>
      <c r="PCH34" s="5"/>
      <c r="PCJ34" s="5"/>
      <c r="PCL34" s="5"/>
      <c r="PCN34" s="5"/>
      <c r="PCP34" s="5"/>
      <c r="PCR34" s="5"/>
      <c r="PCT34" s="5"/>
      <c r="PCV34" s="5"/>
      <c r="PCX34" s="5"/>
      <c r="PCZ34" s="5"/>
      <c r="PDB34" s="5"/>
      <c r="PDD34" s="5"/>
      <c r="PDF34" s="5"/>
      <c r="PDH34" s="5"/>
      <c r="PDJ34" s="5"/>
      <c r="PDL34" s="5"/>
      <c r="PDN34" s="5"/>
      <c r="PDP34" s="5"/>
      <c r="PDR34" s="5"/>
      <c r="PDT34" s="5"/>
      <c r="PDV34" s="5"/>
      <c r="PDX34" s="5"/>
      <c r="PDZ34" s="5"/>
      <c r="PEB34" s="5"/>
      <c r="PED34" s="5"/>
      <c r="PEF34" s="5"/>
      <c r="PEH34" s="5"/>
      <c r="PEJ34" s="5"/>
      <c r="PEL34" s="5"/>
      <c r="PEN34" s="5"/>
      <c r="PEP34" s="5"/>
      <c r="PER34" s="5"/>
      <c r="PET34" s="5"/>
      <c r="PEV34" s="5"/>
      <c r="PEX34" s="5"/>
      <c r="PEZ34" s="5"/>
      <c r="PFB34" s="5"/>
      <c r="PFD34" s="5"/>
      <c r="PFF34" s="5"/>
      <c r="PFH34" s="5"/>
      <c r="PFJ34" s="5"/>
      <c r="PFL34" s="5"/>
      <c r="PFN34" s="5"/>
      <c r="PFP34" s="5"/>
      <c r="PFR34" s="5"/>
      <c r="PFT34" s="5"/>
      <c r="PFV34" s="5"/>
      <c r="PFX34" s="5"/>
      <c r="PFZ34" s="5"/>
      <c r="PGB34" s="5"/>
      <c r="PGD34" s="5"/>
      <c r="PGF34" s="5"/>
      <c r="PGH34" s="5"/>
      <c r="PGJ34" s="5"/>
      <c r="PGL34" s="5"/>
      <c r="PGN34" s="5"/>
      <c r="PGP34" s="5"/>
      <c r="PGR34" s="5"/>
      <c r="PGT34" s="5"/>
      <c r="PGV34" s="5"/>
      <c r="PGX34" s="5"/>
      <c r="PGZ34" s="5"/>
      <c r="PHB34" s="5"/>
      <c r="PHD34" s="5"/>
      <c r="PHF34" s="5"/>
      <c r="PHH34" s="5"/>
      <c r="PHJ34" s="5"/>
      <c r="PHL34" s="5"/>
      <c r="PHN34" s="5"/>
      <c r="PHP34" s="5"/>
      <c r="PHR34" s="5"/>
      <c r="PHT34" s="5"/>
      <c r="PHV34" s="5"/>
      <c r="PHX34" s="5"/>
      <c r="PHZ34" s="5"/>
      <c r="PIB34" s="5"/>
      <c r="PID34" s="5"/>
      <c r="PIF34" s="5"/>
      <c r="PIH34" s="5"/>
      <c r="PIJ34" s="5"/>
      <c r="PIL34" s="5"/>
      <c r="PIN34" s="5"/>
      <c r="PIP34" s="5"/>
      <c r="PIR34" s="5"/>
      <c r="PIT34" s="5"/>
      <c r="PIV34" s="5"/>
      <c r="PIX34" s="5"/>
      <c r="PIZ34" s="5"/>
      <c r="PJB34" s="5"/>
      <c r="PJD34" s="5"/>
      <c r="PJF34" s="5"/>
      <c r="PJH34" s="5"/>
      <c r="PJJ34" s="5"/>
      <c r="PJL34" s="5"/>
      <c r="PJN34" s="5"/>
      <c r="PJP34" s="5"/>
      <c r="PJR34" s="5"/>
      <c r="PJT34" s="5"/>
      <c r="PJV34" s="5"/>
      <c r="PJX34" s="5"/>
      <c r="PJZ34" s="5"/>
      <c r="PKB34" s="5"/>
      <c r="PKD34" s="5"/>
      <c r="PKF34" s="5"/>
      <c r="PKH34" s="5"/>
      <c r="PKJ34" s="5"/>
      <c r="PKL34" s="5"/>
      <c r="PKN34" s="5"/>
      <c r="PKP34" s="5"/>
      <c r="PKR34" s="5"/>
      <c r="PKT34" s="5"/>
      <c r="PKV34" s="5"/>
      <c r="PKX34" s="5"/>
      <c r="PKZ34" s="5"/>
      <c r="PLB34" s="5"/>
      <c r="PLD34" s="5"/>
      <c r="PLF34" s="5"/>
      <c r="PLH34" s="5"/>
      <c r="PLJ34" s="5"/>
      <c r="PLL34" s="5"/>
      <c r="PLN34" s="5"/>
      <c r="PLP34" s="5"/>
      <c r="PLR34" s="5"/>
      <c r="PLT34" s="5"/>
      <c r="PLV34" s="5"/>
      <c r="PLX34" s="5"/>
      <c r="PLZ34" s="5"/>
      <c r="PMB34" s="5"/>
      <c r="PMD34" s="5"/>
      <c r="PMF34" s="5"/>
      <c r="PMH34" s="5"/>
      <c r="PMJ34" s="5"/>
      <c r="PML34" s="5"/>
      <c r="PMN34" s="5"/>
      <c r="PMP34" s="5"/>
      <c r="PMR34" s="5"/>
      <c r="PMT34" s="5"/>
      <c r="PMV34" s="5"/>
      <c r="PMX34" s="5"/>
      <c r="PMZ34" s="5"/>
      <c r="PNB34" s="5"/>
      <c r="PND34" s="5"/>
      <c r="PNF34" s="5"/>
      <c r="PNH34" s="5"/>
      <c r="PNJ34" s="5"/>
      <c r="PNL34" s="5"/>
      <c r="PNN34" s="5"/>
      <c r="PNP34" s="5"/>
      <c r="PNR34" s="5"/>
      <c r="PNT34" s="5"/>
      <c r="PNV34" s="5"/>
      <c r="PNX34" s="5"/>
      <c r="PNZ34" s="5"/>
      <c r="POB34" s="5"/>
      <c r="POD34" s="5"/>
      <c r="POF34" s="5"/>
      <c r="POH34" s="5"/>
      <c r="POJ34" s="5"/>
      <c r="POL34" s="5"/>
      <c r="PON34" s="5"/>
      <c r="POP34" s="5"/>
      <c r="POR34" s="5"/>
      <c r="POT34" s="5"/>
      <c r="POV34" s="5"/>
      <c r="POX34" s="5"/>
      <c r="POZ34" s="5"/>
      <c r="PPB34" s="5"/>
      <c r="PPD34" s="5"/>
      <c r="PPF34" s="5"/>
      <c r="PPH34" s="5"/>
      <c r="PPJ34" s="5"/>
      <c r="PPL34" s="5"/>
      <c r="PPN34" s="5"/>
      <c r="PPP34" s="5"/>
      <c r="PPR34" s="5"/>
      <c r="PPT34" s="5"/>
      <c r="PPV34" s="5"/>
      <c r="PPX34" s="5"/>
      <c r="PPZ34" s="5"/>
      <c r="PQB34" s="5"/>
      <c r="PQD34" s="5"/>
      <c r="PQF34" s="5"/>
      <c r="PQH34" s="5"/>
      <c r="PQJ34" s="5"/>
      <c r="PQL34" s="5"/>
      <c r="PQN34" s="5"/>
      <c r="PQP34" s="5"/>
      <c r="PQR34" s="5"/>
      <c r="PQT34" s="5"/>
      <c r="PQV34" s="5"/>
      <c r="PQX34" s="5"/>
      <c r="PQZ34" s="5"/>
      <c r="PRB34" s="5"/>
      <c r="PRD34" s="5"/>
      <c r="PRF34" s="5"/>
      <c r="PRH34" s="5"/>
      <c r="PRJ34" s="5"/>
      <c r="PRL34" s="5"/>
      <c r="PRN34" s="5"/>
      <c r="PRP34" s="5"/>
      <c r="PRR34" s="5"/>
      <c r="PRT34" s="5"/>
      <c r="PRV34" s="5"/>
      <c r="PRX34" s="5"/>
      <c r="PRZ34" s="5"/>
      <c r="PSB34" s="5"/>
      <c r="PSD34" s="5"/>
      <c r="PSF34" s="5"/>
      <c r="PSH34" s="5"/>
      <c r="PSJ34" s="5"/>
      <c r="PSL34" s="5"/>
      <c r="PSN34" s="5"/>
      <c r="PSP34" s="5"/>
      <c r="PSR34" s="5"/>
      <c r="PST34" s="5"/>
      <c r="PSV34" s="5"/>
      <c r="PSX34" s="5"/>
      <c r="PSZ34" s="5"/>
      <c r="PTB34" s="5"/>
      <c r="PTD34" s="5"/>
      <c r="PTF34" s="5"/>
      <c r="PTH34" s="5"/>
      <c r="PTJ34" s="5"/>
      <c r="PTL34" s="5"/>
      <c r="PTN34" s="5"/>
      <c r="PTP34" s="5"/>
      <c r="PTR34" s="5"/>
      <c r="PTT34" s="5"/>
      <c r="PTV34" s="5"/>
      <c r="PTX34" s="5"/>
      <c r="PTZ34" s="5"/>
      <c r="PUB34" s="5"/>
      <c r="PUD34" s="5"/>
      <c r="PUF34" s="5"/>
      <c r="PUH34" s="5"/>
      <c r="PUJ34" s="5"/>
      <c r="PUL34" s="5"/>
      <c r="PUN34" s="5"/>
      <c r="PUP34" s="5"/>
      <c r="PUR34" s="5"/>
      <c r="PUT34" s="5"/>
      <c r="PUV34" s="5"/>
      <c r="PUX34" s="5"/>
      <c r="PUZ34" s="5"/>
      <c r="PVB34" s="5"/>
      <c r="PVD34" s="5"/>
      <c r="PVF34" s="5"/>
      <c r="PVH34" s="5"/>
      <c r="PVJ34" s="5"/>
      <c r="PVL34" s="5"/>
      <c r="PVN34" s="5"/>
      <c r="PVP34" s="5"/>
      <c r="PVR34" s="5"/>
      <c r="PVT34" s="5"/>
      <c r="PVV34" s="5"/>
      <c r="PVX34" s="5"/>
      <c r="PVZ34" s="5"/>
      <c r="PWB34" s="5"/>
      <c r="PWD34" s="5"/>
      <c r="PWF34" s="5"/>
      <c r="PWH34" s="5"/>
      <c r="PWJ34" s="5"/>
      <c r="PWL34" s="5"/>
      <c r="PWN34" s="5"/>
      <c r="PWP34" s="5"/>
      <c r="PWR34" s="5"/>
      <c r="PWT34" s="5"/>
      <c r="PWV34" s="5"/>
      <c r="PWX34" s="5"/>
      <c r="PWZ34" s="5"/>
      <c r="PXB34" s="5"/>
      <c r="PXD34" s="5"/>
      <c r="PXF34" s="5"/>
      <c r="PXH34" s="5"/>
      <c r="PXJ34" s="5"/>
      <c r="PXL34" s="5"/>
      <c r="PXN34" s="5"/>
      <c r="PXP34" s="5"/>
      <c r="PXR34" s="5"/>
      <c r="PXT34" s="5"/>
      <c r="PXV34" s="5"/>
      <c r="PXX34" s="5"/>
      <c r="PXZ34" s="5"/>
      <c r="PYB34" s="5"/>
      <c r="PYD34" s="5"/>
      <c r="PYF34" s="5"/>
      <c r="PYH34" s="5"/>
      <c r="PYJ34" s="5"/>
      <c r="PYL34" s="5"/>
      <c r="PYN34" s="5"/>
      <c r="PYP34" s="5"/>
      <c r="PYR34" s="5"/>
      <c r="PYT34" s="5"/>
      <c r="PYV34" s="5"/>
      <c r="PYX34" s="5"/>
      <c r="PYZ34" s="5"/>
      <c r="PZB34" s="5"/>
      <c r="PZD34" s="5"/>
      <c r="PZF34" s="5"/>
      <c r="PZH34" s="5"/>
      <c r="PZJ34" s="5"/>
      <c r="PZL34" s="5"/>
      <c r="PZN34" s="5"/>
      <c r="PZP34" s="5"/>
      <c r="PZR34" s="5"/>
      <c r="PZT34" s="5"/>
      <c r="PZV34" s="5"/>
      <c r="PZX34" s="5"/>
      <c r="PZZ34" s="5"/>
      <c r="QAB34" s="5"/>
      <c r="QAD34" s="5"/>
      <c r="QAF34" s="5"/>
      <c r="QAH34" s="5"/>
      <c r="QAJ34" s="5"/>
      <c r="QAL34" s="5"/>
      <c r="QAN34" s="5"/>
      <c r="QAP34" s="5"/>
      <c r="QAR34" s="5"/>
      <c r="QAT34" s="5"/>
      <c r="QAV34" s="5"/>
      <c r="QAX34" s="5"/>
      <c r="QAZ34" s="5"/>
      <c r="QBB34" s="5"/>
      <c r="QBD34" s="5"/>
      <c r="QBF34" s="5"/>
      <c r="QBH34" s="5"/>
      <c r="QBJ34" s="5"/>
      <c r="QBL34" s="5"/>
      <c r="QBN34" s="5"/>
      <c r="QBP34" s="5"/>
      <c r="QBR34" s="5"/>
      <c r="QBT34" s="5"/>
      <c r="QBV34" s="5"/>
      <c r="QBX34" s="5"/>
      <c r="QBZ34" s="5"/>
      <c r="QCB34" s="5"/>
      <c r="QCD34" s="5"/>
      <c r="QCF34" s="5"/>
      <c r="QCH34" s="5"/>
      <c r="QCJ34" s="5"/>
      <c r="QCL34" s="5"/>
      <c r="QCN34" s="5"/>
      <c r="QCP34" s="5"/>
      <c r="QCR34" s="5"/>
      <c r="QCT34" s="5"/>
      <c r="QCV34" s="5"/>
      <c r="QCX34" s="5"/>
      <c r="QCZ34" s="5"/>
      <c r="QDB34" s="5"/>
      <c r="QDD34" s="5"/>
      <c r="QDF34" s="5"/>
      <c r="QDH34" s="5"/>
      <c r="QDJ34" s="5"/>
      <c r="QDL34" s="5"/>
      <c r="QDN34" s="5"/>
      <c r="QDP34" s="5"/>
      <c r="QDR34" s="5"/>
      <c r="QDT34" s="5"/>
      <c r="QDV34" s="5"/>
      <c r="QDX34" s="5"/>
      <c r="QDZ34" s="5"/>
      <c r="QEB34" s="5"/>
      <c r="QED34" s="5"/>
      <c r="QEF34" s="5"/>
      <c r="QEH34" s="5"/>
      <c r="QEJ34" s="5"/>
      <c r="QEL34" s="5"/>
      <c r="QEN34" s="5"/>
      <c r="QEP34" s="5"/>
      <c r="QER34" s="5"/>
      <c r="QET34" s="5"/>
      <c r="QEV34" s="5"/>
      <c r="QEX34" s="5"/>
      <c r="QEZ34" s="5"/>
      <c r="QFB34" s="5"/>
      <c r="QFD34" s="5"/>
      <c r="QFF34" s="5"/>
      <c r="QFH34" s="5"/>
      <c r="QFJ34" s="5"/>
      <c r="QFL34" s="5"/>
      <c r="QFN34" s="5"/>
      <c r="QFP34" s="5"/>
      <c r="QFR34" s="5"/>
      <c r="QFT34" s="5"/>
      <c r="QFV34" s="5"/>
      <c r="QFX34" s="5"/>
      <c r="QFZ34" s="5"/>
      <c r="QGB34" s="5"/>
      <c r="QGD34" s="5"/>
      <c r="QGF34" s="5"/>
      <c r="QGH34" s="5"/>
      <c r="QGJ34" s="5"/>
      <c r="QGL34" s="5"/>
      <c r="QGN34" s="5"/>
      <c r="QGP34" s="5"/>
      <c r="QGR34" s="5"/>
      <c r="QGT34" s="5"/>
      <c r="QGV34" s="5"/>
      <c r="QGX34" s="5"/>
      <c r="QGZ34" s="5"/>
      <c r="QHB34" s="5"/>
      <c r="QHD34" s="5"/>
      <c r="QHF34" s="5"/>
      <c r="QHH34" s="5"/>
      <c r="QHJ34" s="5"/>
      <c r="QHL34" s="5"/>
      <c r="QHN34" s="5"/>
      <c r="QHP34" s="5"/>
      <c r="QHR34" s="5"/>
      <c r="QHT34" s="5"/>
      <c r="QHV34" s="5"/>
      <c r="QHX34" s="5"/>
      <c r="QHZ34" s="5"/>
      <c r="QIB34" s="5"/>
      <c r="QID34" s="5"/>
      <c r="QIF34" s="5"/>
      <c r="QIH34" s="5"/>
      <c r="QIJ34" s="5"/>
      <c r="QIL34" s="5"/>
      <c r="QIN34" s="5"/>
      <c r="QIP34" s="5"/>
      <c r="QIR34" s="5"/>
      <c r="QIT34" s="5"/>
      <c r="QIV34" s="5"/>
      <c r="QIX34" s="5"/>
      <c r="QIZ34" s="5"/>
      <c r="QJB34" s="5"/>
      <c r="QJD34" s="5"/>
      <c r="QJF34" s="5"/>
      <c r="QJH34" s="5"/>
      <c r="QJJ34" s="5"/>
      <c r="QJL34" s="5"/>
      <c r="QJN34" s="5"/>
      <c r="QJP34" s="5"/>
      <c r="QJR34" s="5"/>
      <c r="QJT34" s="5"/>
      <c r="QJV34" s="5"/>
      <c r="QJX34" s="5"/>
      <c r="QJZ34" s="5"/>
      <c r="QKB34" s="5"/>
      <c r="QKD34" s="5"/>
      <c r="QKF34" s="5"/>
      <c r="QKH34" s="5"/>
      <c r="QKJ34" s="5"/>
      <c r="QKL34" s="5"/>
      <c r="QKN34" s="5"/>
      <c r="QKP34" s="5"/>
      <c r="QKR34" s="5"/>
      <c r="QKT34" s="5"/>
      <c r="QKV34" s="5"/>
      <c r="QKX34" s="5"/>
      <c r="QKZ34" s="5"/>
      <c r="QLB34" s="5"/>
      <c r="QLD34" s="5"/>
      <c r="QLF34" s="5"/>
      <c r="QLH34" s="5"/>
      <c r="QLJ34" s="5"/>
      <c r="QLL34" s="5"/>
      <c r="QLN34" s="5"/>
      <c r="QLP34" s="5"/>
      <c r="QLR34" s="5"/>
      <c r="QLT34" s="5"/>
      <c r="QLV34" s="5"/>
      <c r="QLX34" s="5"/>
      <c r="QLZ34" s="5"/>
      <c r="QMB34" s="5"/>
      <c r="QMD34" s="5"/>
      <c r="QMF34" s="5"/>
      <c r="QMH34" s="5"/>
      <c r="QMJ34" s="5"/>
      <c r="QML34" s="5"/>
      <c r="QMN34" s="5"/>
      <c r="QMP34" s="5"/>
      <c r="QMR34" s="5"/>
      <c r="QMT34" s="5"/>
      <c r="QMV34" s="5"/>
      <c r="QMX34" s="5"/>
      <c r="QMZ34" s="5"/>
      <c r="QNB34" s="5"/>
      <c r="QND34" s="5"/>
      <c r="QNF34" s="5"/>
      <c r="QNH34" s="5"/>
      <c r="QNJ34" s="5"/>
      <c r="QNL34" s="5"/>
      <c r="QNN34" s="5"/>
      <c r="QNP34" s="5"/>
      <c r="QNR34" s="5"/>
      <c r="QNT34" s="5"/>
      <c r="QNV34" s="5"/>
      <c r="QNX34" s="5"/>
      <c r="QNZ34" s="5"/>
      <c r="QOB34" s="5"/>
      <c r="QOD34" s="5"/>
      <c r="QOF34" s="5"/>
      <c r="QOH34" s="5"/>
      <c r="QOJ34" s="5"/>
      <c r="QOL34" s="5"/>
      <c r="QON34" s="5"/>
      <c r="QOP34" s="5"/>
      <c r="QOR34" s="5"/>
      <c r="QOT34" s="5"/>
      <c r="QOV34" s="5"/>
      <c r="QOX34" s="5"/>
      <c r="QOZ34" s="5"/>
      <c r="QPB34" s="5"/>
      <c r="QPD34" s="5"/>
      <c r="QPF34" s="5"/>
      <c r="QPH34" s="5"/>
      <c r="QPJ34" s="5"/>
      <c r="QPL34" s="5"/>
      <c r="QPN34" s="5"/>
      <c r="QPP34" s="5"/>
      <c r="QPR34" s="5"/>
      <c r="QPT34" s="5"/>
      <c r="QPV34" s="5"/>
      <c r="QPX34" s="5"/>
      <c r="QPZ34" s="5"/>
      <c r="QQB34" s="5"/>
      <c r="QQD34" s="5"/>
      <c r="QQF34" s="5"/>
      <c r="QQH34" s="5"/>
      <c r="QQJ34" s="5"/>
      <c r="QQL34" s="5"/>
      <c r="QQN34" s="5"/>
      <c r="QQP34" s="5"/>
      <c r="QQR34" s="5"/>
      <c r="QQT34" s="5"/>
      <c r="QQV34" s="5"/>
      <c r="QQX34" s="5"/>
      <c r="QQZ34" s="5"/>
      <c r="QRB34" s="5"/>
      <c r="QRD34" s="5"/>
      <c r="QRF34" s="5"/>
      <c r="QRH34" s="5"/>
      <c r="QRJ34" s="5"/>
      <c r="QRL34" s="5"/>
      <c r="QRN34" s="5"/>
      <c r="QRP34" s="5"/>
      <c r="QRR34" s="5"/>
      <c r="QRT34" s="5"/>
      <c r="QRV34" s="5"/>
      <c r="QRX34" s="5"/>
      <c r="QRZ34" s="5"/>
      <c r="QSB34" s="5"/>
      <c r="QSD34" s="5"/>
      <c r="QSF34" s="5"/>
      <c r="QSH34" s="5"/>
      <c r="QSJ34" s="5"/>
      <c r="QSL34" s="5"/>
      <c r="QSN34" s="5"/>
      <c r="QSP34" s="5"/>
      <c r="QSR34" s="5"/>
      <c r="QST34" s="5"/>
      <c r="QSV34" s="5"/>
      <c r="QSX34" s="5"/>
      <c r="QSZ34" s="5"/>
      <c r="QTB34" s="5"/>
      <c r="QTD34" s="5"/>
      <c r="QTF34" s="5"/>
      <c r="QTH34" s="5"/>
      <c r="QTJ34" s="5"/>
      <c r="QTL34" s="5"/>
      <c r="QTN34" s="5"/>
      <c r="QTP34" s="5"/>
      <c r="QTR34" s="5"/>
      <c r="QTT34" s="5"/>
      <c r="QTV34" s="5"/>
      <c r="QTX34" s="5"/>
      <c r="QTZ34" s="5"/>
      <c r="QUB34" s="5"/>
      <c r="QUD34" s="5"/>
      <c r="QUF34" s="5"/>
      <c r="QUH34" s="5"/>
      <c r="QUJ34" s="5"/>
      <c r="QUL34" s="5"/>
      <c r="QUN34" s="5"/>
      <c r="QUP34" s="5"/>
      <c r="QUR34" s="5"/>
      <c r="QUT34" s="5"/>
      <c r="QUV34" s="5"/>
      <c r="QUX34" s="5"/>
      <c r="QUZ34" s="5"/>
      <c r="QVB34" s="5"/>
      <c r="QVD34" s="5"/>
      <c r="QVF34" s="5"/>
      <c r="QVH34" s="5"/>
      <c r="QVJ34" s="5"/>
      <c r="QVL34" s="5"/>
      <c r="QVN34" s="5"/>
      <c r="QVP34" s="5"/>
      <c r="QVR34" s="5"/>
      <c r="QVT34" s="5"/>
      <c r="QVV34" s="5"/>
      <c r="QVX34" s="5"/>
      <c r="QVZ34" s="5"/>
      <c r="QWB34" s="5"/>
      <c r="QWD34" s="5"/>
      <c r="QWF34" s="5"/>
      <c r="QWH34" s="5"/>
      <c r="QWJ34" s="5"/>
      <c r="QWL34" s="5"/>
      <c r="QWN34" s="5"/>
      <c r="QWP34" s="5"/>
      <c r="QWR34" s="5"/>
      <c r="QWT34" s="5"/>
      <c r="QWV34" s="5"/>
      <c r="QWX34" s="5"/>
      <c r="QWZ34" s="5"/>
      <c r="QXB34" s="5"/>
      <c r="QXD34" s="5"/>
      <c r="QXF34" s="5"/>
      <c r="QXH34" s="5"/>
      <c r="QXJ34" s="5"/>
      <c r="QXL34" s="5"/>
      <c r="QXN34" s="5"/>
      <c r="QXP34" s="5"/>
      <c r="QXR34" s="5"/>
      <c r="QXT34" s="5"/>
      <c r="QXV34" s="5"/>
      <c r="QXX34" s="5"/>
      <c r="QXZ34" s="5"/>
      <c r="QYB34" s="5"/>
      <c r="QYD34" s="5"/>
      <c r="QYF34" s="5"/>
      <c r="QYH34" s="5"/>
      <c r="QYJ34" s="5"/>
      <c r="QYL34" s="5"/>
      <c r="QYN34" s="5"/>
      <c r="QYP34" s="5"/>
      <c r="QYR34" s="5"/>
      <c r="QYT34" s="5"/>
      <c r="QYV34" s="5"/>
      <c r="QYX34" s="5"/>
      <c r="QYZ34" s="5"/>
      <c r="QZB34" s="5"/>
      <c r="QZD34" s="5"/>
      <c r="QZF34" s="5"/>
      <c r="QZH34" s="5"/>
      <c r="QZJ34" s="5"/>
      <c r="QZL34" s="5"/>
      <c r="QZN34" s="5"/>
      <c r="QZP34" s="5"/>
      <c r="QZR34" s="5"/>
      <c r="QZT34" s="5"/>
      <c r="QZV34" s="5"/>
      <c r="QZX34" s="5"/>
      <c r="QZZ34" s="5"/>
      <c r="RAB34" s="5"/>
      <c r="RAD34" s="5"/>
      <c r="RAF34" s="5"/>
      <c r="RAH34" s="5"/>
      <c r="RAJ34" s="5"/>
      <c r="RAL34" s="5"/>
      <c r="RAN34" s="5"/>
      <c r="RAP34" s="5"/>
      <c r="RAR34" s="5"/>
      <c r="RAT34" s="5"/>
      <c r="RAV34" s="5"/>
      <c r="RAX34" s="5"/>
      <c r="RAZ34" s="5"/>
      <c r="RBB34" s="5"/>
      <c r="RBD34" s="5"/>
      <c r="RBF34" s="5"/>
      <c r="RBH34" s="5"/>
      <c r="RBJ34" s="5"/>
      <c r="RBL34" s="5"/>
      <c r="RBN34" s="5"/>
      <c r="RBP34" s="5"/>
      <c r="RBR34" s="5"/>
      <c r="RBT34" s="5"/>
      <c r="RBV34" s="5"/>
      <c r="RBX34" s="5"/>
      <c r="RBZ34" s="5"/>
      <c r="RCB34" s="5"/>
      <c r="RCD34" s="5"/>
      <c r="RCF34" s="5"/>
      <c r="RCH34" s="5"/>
      <c r="RCJ34" s="5"/>
      <c r="RCL34" s="5"/>
      <c r="RCN34" s="5"/>
      <c r="RCP34" s="5"/>
      <c r="RCR34" s="5"/>
      <c r="RCT34" s="5"/>
      <c r="RCV34" s="5"/>
      <c r="RCX34" s="5"/>
      <c r="RCZ34" s="5"/>
      <c r="RDB34" s="5"/>
      <c r="RDD34" s="5"/>
      <c r="RDF34" s="5"/>
      <c r="RDH34" s="5"/>
      <c r="RDJ34" s="5"/>
      <c r="RDL34" s="5"/>
      <c r="RDN34" s="5"/>
      <c r="RDP34" s="5"/>
      <c r="RDR34" s="5"/>
      <c r="RDT34" s="5"/>
      <c r="RDV34" s="5"/>
      <c r="RDX34" s="5"/>
      <c r="RDZ34" s="5"/>
      <c r="REB34" s="5"/>
      <c r="RED34" s="5"/>
      <c r="REF34" s="5"/>
      <c r="REH34" s="5"/>
      <c r="REJ34" s="5"/>
      <c r="REL34" s="5"/>
      <c r="REN34" s="5"/>
      <c r="REP34" s="5"/>
      <c r="RER34" s="5"/>
      <c r="RET34" s="5"/>
      <c r="REV34" s="5"/>
      <c r="REX34" s="5"/>
      <c r="REZ34" s="5"/>
      <c r="RFB34" s="5"/>
      <c r="RFD34" s="5"/>
      <c r="RFF34" s="5"/>
      <c r="RFH34" s="5"/>
      <c r="RFJ34" s="5"/>
      <c r="RFL34" s="5"/>
      <c r="RFN34" s="5"/>
      <c r="RFP34" s="5"/>
      <c r="RFR34" s="5"/>
      <c r="RFT34" s="5"/>
      <c r="RFV34" s="5"/>
      <c r="RFX34" s="5"/>
      <c r="RFZ34" s="5"/>
      <c r="RGB34" s="5"/>
      <c r="RGD34" s="5"/>
      <c r="RGF34" s="5"/>
      <c r="RGH34" s="5"/>
      <c r="RGJ34" s="5"/>
      <c r="RGL34" s="5"/>
      <c r="RGN34" s="5"/>
      <c r="RGP34" s="5"/>
      <c r="RGR34" s="5"/>
      <c r="RGT34" s="5"/>
      <c r="RGV34" s="5"/>
      <c r="RGX34" s="5"/>
      <c r="RGZ34" s="5"/>
      <c r="RHB34" s="5"/>
      <c r="RHD34" s="5"/>
      <c r="RHF34" s="5"/>
      <c r="RHH34" s="5"/>
      <c r="RHJ34" s="5"/>
      <c r="RHL34" s="5"/>
      <c r="RHN34" s="5"/>
      <c r="RHP34" s="5"/>
      <c r="RHR34" s="5"/>
      <c r="RHT34" s="5"/>
      <c r="RHV34" s="5"/>
      <c r="RHX34" s="5"/>
      <c r="RHZ34" s="5"/>
      <c r="RIB34" s="5"/>
      <c r="RID34" s="5"/>
      <c r="RIF34" s="5"/>
      <c r="RIH34" s="5"/>
      <c r="RIJ34" s="5"/>
      <c r="RIL34" s="5"/>
      <c r="RIN34" s="5"/>
      <c r="RIP34" s="5"/>
      <c r="RIR34" s="5"/>
      <c r="RIT34" s="5"/>
      <c r="RIV34" s="5"/>
      <c r="RIX34" s="5"/>
      <c r="RIZ34" s="5"/>
      <c r="RJB34" s="5"/>
      <c r="RJD34" s="5"/>
      <c r="RJF34" s="5"/>
      <c r="RJH34" s="5"/>
      <c r="RJJ34" s="5"/>
      <c r="RJL34" s="5"/>
      <c r="RJN34" s="5"/>
      <c r="RJP34" s="5"/>
      <c r="RJR34" s="5"/>
      <c r="RJT34" s="5"/>
      <c r="RJV34" s="5"/>
      <c r="RJX34" s="5"/>
      <c r="RJZ34" s="5"/>
      <c r="RKB34" s="5"/>
      <c r="RKD34" s="5"/>
      <c r="RKF34" s="5"/>
      <c r="RKH34" s="5"/>
      <c r="RKJ34" s="5"/>
      <c r="RKL34" s="5"/>
      <c r="RKN34" s="5"/>
      <c r="RKP34" s="5"/>
      <c r="RKR34" s="5"/>
      <c r="RKT34" s="5"/>
      <c r="RKV34" s="5"/>
      <c r="RKX34" s="5"/>
      <c r="RKZ34" s="5"/>
      <c r="RLB34" s="5"/>
      <c r="RLD34" s="5"/>
      <c r="RLF34" s="5"/>
      <c r="RLH34" s="5"/>
      <c r="RLJ34" s="5"/>
      <c r="RLL34" s="5"/>
      <c r="RLN34" s="5"/>
      <c r="RLP34" s="5"/>
      <c r="RLR34" s="5"/>
      <c r="RLT34" s="5"/>
      <c r="RLV34" s="5"/>
      <c r="RLX34" s="5"/>
      <c r="RLZ34" s="5"/>
      <c r="RMB34" s="5"/>
      <c r="RMD34" s="5"/>
      <c r="RMF34" s="5"/>
      <c r="RMH34" s="5"/>
      <c r="RMJ34" s="5"/>
      <c r="RML34" s="5"/>
      <c r="RMN34" s="5"/>
      <c r="RMP34" s="5"/>
      <c r="RMR34" s="5"/>
      <c r="RMT34" s="5"/>
      <c r="RMV34" s="5"/>
      <c r="RMX34" s="5"/>
      <c r="RMZ34" s="5"/>
      <c r="RNB34" s="5"/>
      <c r="RND34" s="5"/>
      <c r="RNF34" s="5"/>
      <c r="RNH34" s="5"/>
      <c r="RNJ34" s="5"/>
      <c r="RNL34" s="5"/>
      <c r="RNN34" s="5"/>
      <c r="RNP34" s="5"/>
      <c r="RNR34" s="5"/>
      <c r="RNT34" s="5"/>
      <c r="RNV34" s="5"/>
      <c r="RNX34" s="5"/>
      <c r="RNZ34" s="5"/>
      <c r="ROB34" s="5"/>
      <c r="ROD34" s="5"/>
      <c r="ROF34" s="5"/>
      <c r="ROH34" s="5"/>
      <c r="ROJ34" s="5"/>
      <c r="ROL34" s="5"/>
      <c r="RON34" s="5"/>
      <c r="ROP34" s="5"/>
      <c r="ROR34" s="5"/>
      <c r="ROT34" s="5"/>
      <c r="ROV34" s="5"/>
      <c r="ROX34" s="5"/>
      <c r="ROZ34" s="5"/>
      <c r="RPB34" s="5"/>
      <c r="RPD34" s="5"/>
      <c r="RPF34" s="5"/>
      <c r="RPH34" s="5"/>
      <c r="RPJ34" s="5"/>
      <c r="RPL34" s="5"/>
      <c r="RPN34" s="5"/>
      <c r="RPP34" s="5"/>
      <c r="RPR34" s="5"/>
      <c r="RPT34" s="5"/>
      <c r="RPV34" s="5"/>
      <c r="RPX34" s="5"/>
      <c r="RPZ34" s="5"/>
      <c r="RQB34" s="5"/>
      <c r="RQD34" s="5"/>
      <c r="RQF34" s="5"/>
      <c r="RQH34" s="5"/>
      <c r="RQJ34" s="5"/>
      <c r="RQL34" s="5"/>
      <c r="RQN34" s="5"/>
      <c r="RQP34" s="5"/>
      <c r="RQR34" s="5"/>
      <c r="RQT34" s="5"/>
      <c r="RQV34" s="5"/>
      <c r="RQX34" s="5"/>
      <c r="RQZ34" s="5"/>
      <c r="RRB34" s="5"/>
      <c r="RRD34" s="5"/>
      <c r="RRF34" s="5"/>
      <c r="RRH34" s="5"/>
      <c r="RRJ34" s="5"/>
      <c r="RRL34" s="5"/>
      <c r="RRN34" s="5"/>
      <c r="RRP34" s="5"/>
      <c r="RRR34" s="5"/>
      <c r="RRT34" s="5"/>
      <c r="RRV34" s="5"/>
      <c r="RRX34" s="5"/>
      <c r="RRZ34" s="5"/>
      <c r="RSB34" s="5"/>
      <c r="RSD34" s="5"/>
      <c r="RSF34" s="5"/>
      <c r="RSH34" s="5"/>
      <c r="RSJ34" s="5"/>
      <c r="RSL34" s="5"/>
      <c r="RSN34" s="5"/>
      <c r="RSP34" s="5"/>
      <c r="RSR34" s="5"/>
      <c r="RST34" s="5"/>
      <c r="RSV34" s="5"/>
      <c r="RSX34" s="5"/>
      <c r="RSZ34" s="5"/>
      <c r="RTB34" s="5"/>
      <c r="RTD34" s="5"/>
      <c r="RTF34" s="5"/>
      <c r="RTH34" s="5"/>
      <c r="RTJ34" s="5"/>
      <c r="RTL34" s="5"/>
      <c r="RTN34" s="5"/>
      <c r="RTP34" s="5"/>
      <c r="RTR34" s="5"/>
      <c r="RTT34" s="5"/>
      <c r="RTV34" s="5"/>
      <c r="RTX34" s="5"/>
      <c r="RTZ34" s="5"/>
      <c r="RUB34" s="5"/>
      <c r="RUD34" s="5"/>
      <c r="RUF34" s="5"/>
      <c r="RUH34" s="5"/>
      <c r="RUJ34" s="5"/>
      <c r="RUL34" s="5"/>
      <c r="RUN34" s="5"/>
      <c r="RUP34" s="5"/>
      <c r="RUR34" s="5"/>
      <c r="RUT34" s="5"/>
      <c r="RUV34" s="5"/>
      <c r="RUX34" s="5"/>
      <c r="RUZ34" s="5"/>
      <c r="RVB34" s="5"/>
      <c r="RVD34" s="5"/>
      <c r="RVF34" s="5"/>
      <c r="RVH34" s="5"/>
      <c r="RVJ34" s="5"/>
      <c r="RVL34" s="5"/>
      <c r="RVN34" s="5"/>
      <c r="RVP34" s="5"/>
      <c r="RVR34" s="5"/>
      <c r="RVT34" s="5"/>
      <c r="RVV34" s="5"/>
      <c r="RVX34" s="5"/>
      <c r="RVZ34" s="5"/>
      <c r="RWB34" s="5"/>
      <c r="RWD34" s="5"/>
      <c r="RWF34" s="5"/>
      <c r="RWH34" s="5"/>
      <c r="RWJ34" s="5"/>
      <c r="RWL34" s="5"/>
      <c r="RWN34" s="5"/>
      <c r="RWP34" s="5"/>
      <c r="RWR34" s="5"/>
      <c r="RWT34" s="5"/>
      <c r="RWV34" s="5"/>
      <c r="RWX34" s="5"/>
      <c r="RWZ34" s="5"/>
      <c r="RXB34" s="5"/>
      <c r="RXD34" s="5"/>
      <c r="RXF34" s="5"/>
      <c r="RXH34" s="5"/>
      <c r="RXJ34" s="5"/>
      <c r="RXL34" s="5"/>
      <c r="RXN34" s="5"/>
      <c r="RXP34" s="5"/>
      <c r="RXR34" s="5"/>
      <c r="RXT34" s="5"/>
      <c r="RXV34" s="5"/>
      <c r="RXX34" s="5"/>
      <c r="RXZ34" s="5"/>
      <c r="RYB34" s="5"/>
      <c r="RYD34" s="5"/>
      <c r="RYF34" s="5"/>
      <c r="RYH34" s="5"/>
      <c r="RYJ34" s="5"/>
      <c r="RYL34" s="5"/>
      <c r="RYN34" s="5"/>
      <c r="RYP34" s="5"/>
      <c r="RYR34" s="5"/>
      <c r="RYT34" s="5"/>
      <c r="RYV34" s="5"/>
      <c r="RYX34" s="5"/>
      <c r="RYZ34" s="5"/>
      <c r="RZB34" s="5"/>
      <c r="RZD34" s="5"/>
      <c r="RZF34" s="5"/>
      <c r="RZH34" s="5"/>
      <c r="RZJ34" s="5"/>
      <c r="RZL34" s="5"/>
      <c r="RZN34" s="5"/>
      <c r="RZP34" s="5"/>
      <c r="RZR34" s="5"/>
      <c r="RZT34" s="5"/>
      <c r="RZV34" s="5"/>
      <c r="RZX34" s="5"/>
      <c r="RZZ34" s="5"/>
      <c r="SAB34" s="5"/>
      <c r="SAD34" s="5"/>
      <c r="SAF34" s="5"/>
      <c r="SAH34" s="5"/>
      <c r="SAJ34" s="5"/>
      <c r="SAL34" s="5"/>
      <c r="SAN34" s="5"/>
      <c r="SAP34" s="5"/>
      <c r="SAR34" s="5"/>
      <c r="SAT34" s="5"/>
      <c r="SAV34" s="5"/>
      <c r="SAX34" s="5"/>
      <c r="SAZ34" s="5"/>
      <c r="SBB34" s="5"/>
      <c r="SBD34" s="5"/>
      <c r="SBF34" s="5"/>
      <c r="SBH34" s="5"/>
      <c r="SBJ34" s="5"/>
      <c r="SBL34" s="5"/>
      <c r="SBN34" s="5"/>
      <c r="SBP34" s="5"/>
      <c r="SBR34" s="5"/>
      <c r="SBT34" s="5"/>
      <c r="SBV34" s="5"/>
      <c r="SBX34" s="5"/>
      <c r="SBZ34" s="5"/>
      <c r="SCB34" s="5"/>
      <c r="SCD34" s="5"/>
      <c r="SCF34" s="5"/>
      <c r="SCH34" s="5"/>
      <c r="SCJ34" s="5"/>
      <c r="SCL34" s="5"/>
      <c r="SCN34" s="5"/>
      <c r="SCP34" s="5"/>
      <c r="SCR34" s="5"/>
      <c r="SCT34" s="5"/>
      <c r="SCV34" s="5"/>
      <c r="SCX34" s="5"/>
      <c r="SCZ34" s="5"/>
      <c r="SDB34" s="5"/>
      <c r="SDD34" s="5"/>
      <c r="SDF34" s="5"/>
      <c r="SDH34" s="5"/>
      <c r="SDJ34" s="5"/>
      <c r="SDL34" s="5"/>
      <c r="SDN34" s="5"/>
      <c r="SDP34" s="5"/>
      <c r="SDR34" s="5"/>
      <c r="SDT34" s="5"/>
      <c r="SDV34" s="5"/>
      <c r="SDX34" s="5"/>
      <c r="SDZ34" s="5"/>
      <c r="SEB34" s="5"/>
      <c r="SED34" s="5"/>
      <c r="SEF34" s="5"/>
      <c r="SEH34" s="5"/>
      <c r="SEJ34" s="5"/>
      <c r="SEL34" s="5"/>
      <c r="SEN34" s="5"/>
      <c r="SEP34" s="5"/>
      <c r="SER34" s="5"/>
      <c r="SET34" s="5"/>
      <c r="SEV34" s="5"/>
      <c r="SEX34" s="5"/>
      <c r="SEZ34" s="5"/>
      <c r="SFB34" s="5"/>
      <c r="SFD34" s="5"/>
      <c r="SFF34" s="5"/>
      <c r="SFH34" s="5"/>
      <c r="SFJ34" s="5"/>
      <c r="SFL34" s="5"/>
      <c r="SFN34" s="5"/>
      <c r="SFP34" s="5"/>
      <c r="SFR34" s="5"/>
      <c r="SFT34" s="5"/>
      <c r="SFV34" s="5"/>
      <c r="SFX34" s="5"/>
      <c r="SFZ34" s="5"/>
      <c r="SGB34" s="5"/>
      <c r="SGD34" s="5"/>
      <c r="SGF34" s="5"/>
      <c r="SGH34" s="5"/>
      <c r="SGJ34" s="5"/>
      <c r="SGL34" s="5"/>
      <c r="SGN34" s="5"/>
      <c r="SGP34" s="5"/>
      <c r="SGR34" s="5"/>
      <c r="SGT34" s="5"/>
      <c r="SGV34" s="5"/>
      <c r="SGX34" s="5"/>
      <c r="SGZ34" s="5"/>
      <c r="SHB34" s="5"/>
      <c r="SHD34" s="5"/>
      <c r="SHF34" s="5"/>
      <c r="SHH34" s="5"/>
      <c r="SHJ34" s="5"/>
      <c r="SHL34" s="5"/>
      <c r="SHN34" s="5"/>
      <c r="SHP34" s="5"/>
      <c r="SHR34" s="5"/>
      <c r="SHT34" s="5"/>
      <c r="SHV34" s="5"/>
      <c r="SHX34" s="5"/>
      <c r="SHZ34" s="5"/>
      <c r="SIB34" s="5"/>
      <c r="SID34" s="5"/>
      <c r="SIF34" s="5"/>
      <c r="SIH34" s="5"/>
      <c r="SIJ34" s="5"/>
      <c r="SIL34" s="5"/>
      <c r="SIN34" s="5"/>
      <c r="SIP34" s="5"/>
      <c r="SIR34" s="5"/>
      <c r="SIT34" s="5"/>
      <c r="SIV34" s="5"/>
      <c r="SIX34" s="5"/>
      <c r="SIZ34" s="5"/>
      <c r="SJB34" s="5"/>
      <c r="SJD34" s="5"/>
      <c r="SJF34" s="5"/>
      <c r="SJH34" s="5"/>
      <c r="SJJ34" s="5"/>
      <c r="SJL34" s="5"/>
      <c r="SJN34" s="5"/>
      <c r="SJP34" s="5"/>
      <c r="SJR34" s="5"/>
      <c r="SJT34" s="5"/>
      <c r="SJV34" s="5"/>
      <c r="SJX34" s="5"/>
      <c r="SJZ34" s="5"/>
      <c r="SKB34" s="5"/>
      <c r="SKD34" s="5"/>
      <c r="SKF34" s="5"/>
      <c r="SKH34" s="5"/>
      <c r="SKJ34" s="5"/>
      <c r="SKL34" s="5"/>
      <c r="SKN34" s="5"/>
      <c r="SKP34" s="5"/>
      <c r="SKR34" s="5"/>
      <c r="SKT34" s="5"/>
      <c r="SKV34" s="5"/>
      <c r="SKX34" s="5"/>
      <c r="SKZ34" s="5"/>
      <c r="SLB34" s="5"/>
      <c r="SLD34" s="5"/>
      <c r="SLF34" s="5"/>
      <c r="SLH34" s="5"/>
      <c r="SLJ34" s="5"/>
      <c r="SLL34" s="5"/>
      <c r="SLN34" s="5"/>
      <c r="SLP34" s="5"/>
      <c r="SLR34" s="5"/>
      <c r="SLT34" s="5"/>
      <c r="SLV34" s="5"/>
      <c r="SLX34" s="5"/>
      <c r="SLZ34" s="5"/>
      <c r="SMB34" s="5"/>
      <c r="SMD34" s="5"/>
      <c r="SMF34" s="5"/>
      <c r="SMH34" s="5"/>
      <c r="SMJ34" s="5"/>
      <c r="SML34" s="5"/>
      <c r="SMN34" s="5"/>
      <c r="SMP34" s="5"/>
      <c r="SMR34" s="5"/>
      <c r="SMT34" s="5"/>
      <c r="SMV34" s="5"/>
      <c r="SMX34" s="5"/>
      <c r="SMZ34" s="5"/>
      <c r="SNB34" s="5"/>
      <c r="SND34" s="5"/>
      <c r="SNF34" s="5"/>
      <c r="SNH34" s="5"/>
      <c r="SNJ34" s="5"/>
      <c r="SNL34" s="5"/>
      <c r="SNN34" s="5"/>
      <c r="SNP34" s="5"/>
      <c r="SNR34" s="5"/>
      <c r="SNT34" s="5"/>
      <c r="SNV34" s="5"/>
      <c r="SNX34" s="5"/>
      <c r="SNZ34" s="5"/>
      <c r="SOB34" s="5"/>
      <c r="SOD34" s="5"/>
      <c r="SOF34" s="5"/>
      <c r="SOH34" s="5"/>
      <c r="SOJ34" s="5"/>
      <c r="SOL34" s="5"/>
      <c r="SON34" s="5"/>
      <c r="SOP34" s="5"/>
      <c r="SOR34" s="5"/>
      <c r="SOT34" s="5"/>
      <c r="SOV34" s="5"/>
      <c r="SOX34" s="5"/>
      <c r="SOZ34" s="5"/>
      <c r="SPB34" s="5"/>
      <c r="SPD34" s="5"/>
      <c r="SPF34" s="5"/>
      <c r="SPH34" s="5"/>
      <c r="SPJ34" s="5"/>
      <c r="SPL34" s="5"/>
      <c r="SPN34" s="5"/>
      <c r="SPP34" s="5"/>
      <c r="SPR34" s="5"/>
      <c r="SPT34" s="5"/>
      <c r="SPV34" s="5"/>
      <c r="SPX34" s="5"/>
      <c r="SPZ34" s="5"/>
      <c r="SQB34" s="5"/>
      <c r="SQD34" s="5"/>
      <c r="SQF34" s="5"/>
      <c r="SQH34" s="5"/>
      <c r="SQJ34" s="5"/>
      <c r="SQL34" s="5"/>
      <c r="SQN34" s="5"/>
      <c r="SQP34" s="5"/>
      <c r="SQR34" s="5"/>
      <c r="SQT34" s="5"/>
      <c r="SQV34" s="5"/>
      <c r="SQX34" s="5"/>
      <c r="SQZ34" s="5"/>
      <c r="SRB34" s="5"/>
      <c r="SRD34" s="5"/>
      <c r="SRF34" s="5"/>
      <c r="SRH34" s="5"/>
      <c r="SRJ34" s="5"/>
      <c r="SRL34" s="5"/>
      <c r="SRN34" s="5"/>
      <c r="SRP34" s="5"/>
      <c r="SRR34" s="5"/>
      <c r="SRT34" s="5"/>
      <c r="SRV34" s="5"/>
      <c r="SRX34" s="5"/>
      <c r="SRZ34" s="5"/>
      <c r="SSB34" s="5"/>
      <c r="SSD34" s="5"/>
      <c r="SSF34" s="5"/>
      <c r="SSH34" s="5"/>
      <c r="SSJ34" s="5"/>
      <c r="SSL34" s="5"/>
      <c r="SSN34" s="5"/>
      <c r="SSP34" s="5"/>
      <c r="SSR34" s="5"/>
      <c r="SST34" s="5"/>
      <c r="SSV34" s="5"/>
      <c r="SSX34" s="5"/>
      <c r="SSZ34" s="5"/>
      <c r="STB34" s="5"/>
      <c r="STD34" s="5"/>
      <c r="STF34" s="5"/>
      <c r="STH34" s="5"/>
      <c r="STJ34" s="5"/>
      <c r="STL34" s="5"/>
      <c r="STN34" s="5"/>
      <c r="STP34" s="5"/>
      <c r="STR34" s="5"/>
      <c r="STT34" s="5"/>
      <c r="STV34" s="5"/>
      <c r="STX34" s="5"/>
      <c r="STZ34" s="5"/>
      <c r="SUB34" s="5"/>
      <c r="SUD34" s="5"/>
      <c r="SUF34" s="5"/>
      <c r="SUH34" s="5"/>
      <c r="SUJ34" s="5"/>
      <c r="SUL34" s="5"/>
      <c r="SUN34" s="5"/>
      <c r="SUP34" s="5"/>
      <c r="SUR34" s="5"/>
      <c r="SUT34" s="5"/>
      <c r="SUV34" s="5"/>
      <c r="SUX34" s="5"/>
      <c r="SUZ34" s="5"/>
      <c r="SVB34" s="5"/>
      <c r="SVD34" s="5"/>
      <c r="SVF34" s="5"/>
      <c r="SVH34" s="5"/>
      <c r="SVJ34" s="5"/>
      <c r="SVL34" s="5"/>
      <c r="SVN34" s="5"/>
      <c r="SVP34" s="5"/>
      <c r="SVR34" s="5"/>
      <c r="SVT34" s="5"/>
      <c r="SVV34" s="5"/>
      <c r="SVX34" s="5"/>
      <c r="SVZ34" s="5"/>
      <c r="SWB34" s="5"/>
      <c r="SWD34" s="5"/>
      <c r="SWF34" s="5"/>
      <c r="SWH34" s="5"/>
      <c r="SWJ34" s="5"/>
      <c r="SWL34" s="5"/>
      <c r="SWN34" s="5"/>
      <c r="SWP34" s="5"/>
      <c r="SWR34" s="5"/>
      <c r="SWT34" s="5"/>
      <c r="SWV34" s="5"/>
      <c r="SWX34" s="5"/>
      <c r="SWZ34" s="5"/>
      <c r="SXB34" s="5"/>
      <c r="SXD34" s="5"/>
      <c r="SXF34" s="5"/>
      <c r="SXH34" s="5"/>
      <c r="SXJ34" s="5"/>
      <c r="SXL34" s="5"/>
      <c r="SXN34" s="5"/>
      <c r="SXP34" s="5"/>
      <c r="SXR34" s="5"/>
      <c r="SXT34" s="5"/>
      <c r="SXV34" s="5"/>
      <c r="SXX34" s="5"/>
      <c r="SXZ34" s="5"/>
      <c r="SYB34" s="5"/>
      <c r="SYD34" s="5"/>
      <c r="SYF34" s="5"/>
      <c r="SYH34" s="5"/>
      <c r="SYJ34" s="5"/>
      <c r="SYL34" s="5"/>
      <c r="SYN34" s="5"/>
      <c r="SYP34" s="5"/>
      <c r="SYR34" s="5"/>
      <c r="SYT34" s="5"/>
      <c r="SYV34" s="5"/>
      <c r="SYX34" s="5"/>
      <c r="SYZ34" s="5"/>
      <c r="SZB34" s="5"/>
      <c r="SZD34" s="5"/>
      <c r="SZF34" s="5"/>
      <c r="SZH34" s="5"/>
      <c r="SZJ34" s="5"/>
      <c r="SZL34" s="5"/>
      <c r="SZN34" s="5"/>
      <c r="SZP34" s="5"/>
      <c r="SZR34" s="5"/>
      <c r="SZT34" s="5"/>
      <c r="SZV34" s="5"/>
      <c r="SZX34" s="5"/>
      <c r="SZZ34" s="5"/>
      <c r="TAB34" s="5"/>
      <c r="TAD34" s="5"/>
      <c r="TAF34" s="5"/>
      <c r="TAH34" s="5"/>
      <c r="TAJ34" s="5"/>
      <c r="TAL34" s="5"/>
      <c r="TAN34" s="5"/>
      <c r="TAP34" s="5"/>
      <c r="TAR34" s="5"/>
      <c r="TAT34" s="5"/>
      <c r="TAV34" s="5"/>
      <c r="TAX34" s="5"/>
      <c r="TAZ34" s="5"/>
      <c r="TBB34" s="5"/>
      <c r="TBD34" s="5"/>
      <c r="TBF34" s="5"/>
      <c r="TBH34" s="5"/>
      <c r="TBJ34" s="5"/>
      <c r="TBL34" s="5"/>
      <c r="TBN34" s="5"/>
      <c r="TBP34" s="5"/>
      <c r="TBR34" s="5"/>
      <c r="TBT34" s="5"/>
      <c r="TBV34" s="5"/>
      <c r="TBX34" s="5"/>
      <c r="TBZ34" s="5"/>
      <c r="TCB34" s="5"/>
      <c r="TCD34" s="5"/>
      <c r="TCF34" s="5"/>
      <c r="TCH34" s="5"/>
      <c r="TCJ34" s="5"/>
      <c r="TCL34" s="5"/>
      <c r="TCN34" s="5"/>
      <c r="TCP34" s="5"/>
      <c r="TCR34" s="5"/>
      <c r="TCT34" s="5"/>
      <c r="TCV34" s="5"/>
      <c r="TCX34" s="5"/>
      <c r="TCZ34" s="5"/>
      <c r="TDB34" s="5"/>
      <c r="TDD34" s="5"/>
      <c r="TDF34" s="5"/>
      <c r="TDH34" s="5"/>
      <c r="TDJ34" s="5"/>
      <c r="TDL34" s="5"/>
      <c r="TDN34" s="5"/>
      <c r="TDP34" s="5"/>
      <c r="TDR34" s="5"/>
      <c r="TDT34" s="5"/>
      <c r="TDV34" s="5"/>
      <c r="TDX34" s="5"/>
      <c r="TDZ34" s="5"/>
      <c r="TEB34" s="5"/>
      <c r="TED34" s="5"/>
      <c r="TEF34" s="5"/>
      <c r="TEH34" s="5"/>
      <c r="TEJ34" s="5"/>
      <c r="TEL34" s="5"/>
      <c r="TEN34" s="5"/>
      <c r="TEP34" s="5"/>
      <c r="TER34" s="5"/>
      <c r="TET34" s="5"/>
      <c r="TEV34" s="5"/>
      <c r="TEX34" s="5"/>
      <c r="TEZ34" s="5"/>
      <c r="TFB34" s="5"/>
      <c r="TFD34" s="5"/>
      <c r="TFF34" s="5"/>
      <c r="TFH34" s="5"/>
      <c r="TFJ34" s="5"/>
      <c r="TFL34" s="5"/>
      <c r="TFN34" s="5"/>
      <c r="TFP34" s="5"/>
      <c r="TFR34" s="5"/>
      <c r="TFT34" s="5"/>
      <c r="TFV34" s="5"/>
      <c r="TFX34" s="5"/>
      <c r="TFZ34" s="5"/>
      <c r="TGB34" s="5"/>
      <c r="TGD34" s="5"/>
      <c r="TGF34" s="5"/>
      <c r="TGH34" s="5"/>
      <c r="TGJ34" s="5"/>
      <c r="TGL34" s="5"/>
      <c r="TGN34" s="5"/>
      <c r="TGP34" s="5"/>
      <c r="TGR34" s="5"/>
      <c r="TGT34" s="5"/>
      <c r="TGV34" s="5"/>
      <c r="TGX34" s="5"/>
      <c r="TGZ34" s="5"/>
      <c r="THB34" s="5"/>
      <c r="THD34" s="5"/>
      <c r="THF34" s="5"/>
      <c r="THH34" s="5"/>
      <c r="THJ34" s="5"/>
      <c r="THL34" s="5"/>
      <c r="THN34" s="5"/>
      <c r="THP34" s="5"/>
      <c r="THR34" s="5"/>
      <c r="THT34" s="5"/>
      <c r="THV34" s="5"/>
      <c r="THX34" s="5"/>
      <c r="THZ34" s="5"/>
      <c r="TIB34" s="5"/>
      <c r="TID34" s="5"/>
      <c r="TIF34" s="5"/>
      <c r="TIH34" s="5"/>
      <c r="TIJ34" s="5"/>
      <c r="TIL34" s="5"/>
      <c r="TIN34" s="5"/>
      <c r="TIP34" s="5"/>
      <c r="TIR34" s="5"/>
      <c r="TIT34" s="5"/>
      <c r="TIV34" s="5"/>
      <c r="TIX34" s="5"/>
      <c r="TIZ34" s="5"/>
      <c r="TJB34" s="5"/>
      <c r="TJD34" s="5"/>
      <c r="TJF34" s="5"/>
      <c r="TJH34" s="5"/>
      <c r="TJJ34" s="5"/>
      <c r="TJL34" s="5"/>
      <c r="TJN34" s="5"/>
      <c r="TJP34" s="5"/>
      <c r="TJR34" s="5"/>
      <c r="TJT34" s="5"/>
      <c r="TJV34" s="5"/>
      <c r="TJX34" s="5"/>
      <c r="TJZ34" s="5"/>
      <c r="TKB34" s="5"/>
      <c r="TKD34" s="5"/>
      <c r="TKF34" s="5"/>
      <c r="TKH34" s="5"/>
      <c r="TKJ34" s="5"/>
      <c r="TKL34" s="5"/>
      <c r="TKN34" s="5"/>
      <c r="TKP34" s="5"/>
      <c r="TKR34" s="5"/>
      <c r="TKT34" s="5"/>
      <c r="TKV34" s="5"/>
      <c r="TKX34" s="5"/>
      <c r="TKZ34" s="5"/>
      <c r="TLB34" s="5"/>
      <c r="TLD34" s="5"/>
      <c r="TLF34" s="5"/>
      <c r="TLH34" s="5"/>
      <c r="TLJ34" s="5"/>
      <c r="TLL34" s="5"/>
      <c r="TLN34" s="5"/>
      <c r="TLP34" s="5"/>
      <c r="TLR34" s="5"/>
      <c r="TLT34" s="5"/>
      <c r="TLV34" s="5"/>
      <c r="TLX34" s="5"/>
      <c r="TLZ34" s="5"/>
      <c r="TMB34" s="5"/>
      <c r="TMD34" s="5"/>
      <c r="TMF34" s="5"/>
      <c r="TMH34" s="5"/>
      <c r="TMJ34" s="5"/>
      <c r="TML34" s="5"/>
      <c r="TMN34" s="5"/>
      <c r="TMP34" s="5"/>
      <c r="TMR34" s="5"/>
      <c r="TMT34" s="5"/>
      <c r="TMV34" s="5"/>
      <c r="TMX34" s="5"/>
      <c r="TMZ34" s="5"/>
      <c r="TNB34" s="5"/>
      <c r="TND34" s="5"/>
      <c r="TNF34" s="5"/>
      <c r="TNH34" s="5"/>
      <c r="TNJ34" s="5"/>
      <c r="TNL34" s="5"/>
      <c r="TNN34" s="5"/>
      <c r="TNP34" s="5"/>
      <c r="TNR34" s="5"/>
      <c r="TNT34" s="5"/>
      <c r="TNV34" s="5"/>
      <c r="TNX34" s="5"/>
      <c r="TNZ34" s="5"/>
      <c r="TOB34" s="5"/>
      <c r="TOD34" s="5"/>
      <c r="TOF34" s="5"/>
      <c r="TOH34" s="5"/>
      <c r="TOJ34" s="5"/>
      <c r="TOL34" s="5"/>
      <c r="TON34" s="5"/>
      <c r="TOP34" s="5"/>
      <c r="TOR34" s="5"/>
      <c r="TOT34" s="5"/>
      <c r="TOV34" s="5"/>
      <c r="TOX34" s="5"/>
      <c r="TOZ34" s="5"/>
      <c r="TPB34" s="5"/>
      <c r="TPD34" s="5"/>
      <c r="TPF34" s="5"/>
      <c r="TPH34" s="5"/>
      <c r="TPJ34" s="5"/>
      <c r="TPL34" s="5"/>
      <c r="TPN34" s="5"/>
      <c r="TPP34" s="5"/>
      <c r="TPR34" s="5"/>
      <c r="TPT34" s="5"/>
      <c r="TPV34" s="5"/>
      <c r="TPX34" s="5"/>
      <c r="TPZ34" s="5"/>
      <c r="TQB34" s="5"/>
      <c r="TQD34" s="5"/>
      <c r="TQF34" s="5"/>
      <c r="TQH34" s="5"/>
      <c r="TQJ34" s="5"/>
      <c r="TQL34" s="5"/>
      <c r="TQN34" s="5"/>
      <c r="TQP34" s="5"/>
      <c r="TQR34" s="5"/>
      <c r="TQT34" s="5"/>
      <c r="TQV34" s="5"/>
      <c r="TQX34" s="5"/>
      <c r="TQZ34" s="5"/>
      <c r="TRB34" s="5"/>
      <c r="TRD34" s="5"/>
      <c r="TRF34" s="5"/>
      <c r="TRH34" s="5"/>
      <c r="TRJ34" s="5"/>
      <c r="TRL34" s="5"/>
      <c r="TRN34" s="5"/>
      <c r="TRP34" s="5"/>
      <c r="TRR34" s="5"/>
      <c r="TRT34" s="5"/>
      <c r="TRV34" s="5"/>
      <c r="TRX34" s="5"/>
      <c r="TRZ34" s="5"/>
      <c r="TSB34" s="5"/>
      <c r="TSD34" s="5"/>
      <c r="TSF34" s="5"/>
      <c r="TSH34" s="5"/>
      <c r="TSJ34" s="5"/>
      <c r="TSL34" s="5"/>
      <c r="TSN34" s="5"/>
      <c r="TSP34" s="5"/>
      <c r="TSR34" s="5"/>
      <c r="TST34" s="5"/>
      <c r="TSV34" s="5"/>
      <c r="TSX34" s="5"/>
      <c r="TSZ34" s="5"/>
      <c r="TTB34" s="5"/>
      <c r="TTD34" s="5"/>
      <c r="TTF34" s="5"/>
      <c r="TTH34" s="5"/>
      <c r="TTJ34" s="5"/>
      <c r="TTL34" s="5"/>
      <c r="TTN34" s="5"/>
      <c r="TTP34" s="5"/>
      <c r="TTR34" s="5"/>
      <c r="TTT34" s="5"/>
      <c r="TTV34" s="5"/>
      <c r="TTX34" s="5"/>
      <c r="TTZ34" s="5"/>
      <c r="TUB34" s="5"/>
      <c r="TUD34" s="5"/>
      <c r="TUF34" s="5"/>
      <c r="TUH34" s="5"/>
      <c r="TUJ34" s="5"/>
      <c r="TUL34" s="5"/>
      <c r="TUN34" s="5"/>
      <c r="TUP34" s="5"/>
      <c r="TUR34" s="5"/>
      <c r="TUT34" s="5"/>
      <c r="TUV34" s="5"/>
      <c r="TUX34" s="5"/>
      <c r="TUZ34" s="5"/>
      <c r="TVB34" s="5"/>
      <c r="TVD34" s="5"/>
      <c r="TVF34" s="5"/>
      <c r="TVH34" s="5"/>
      <c r="TVJ34" s="5"/>
      <c r="TVL34" s="5"/>
      <c r="TVN34" s="5"/>
      <c r="TVP34" s="5"/>
      <c r="TVR34" s="5"/>
      <c r="TVT34" s="5"/>
      <c r="TVV34" s="5"/>
      <c r="TVX34" s="5"/>
      <c r="TVZ34" s="5"/>
      <c r="TWB34" s="5"/>
      <c r="TWD34" s="5"/>
      <c r="TWF34" s="5"/>
      <c r="TWH34" s="5"/>
      <c r="TWJ34" s="5"/>
      <c r="TWL34" s="5"/>
      <c r="TWN34" s="5"/>
      <c r="TWP34" s="5"/>
      <c r="TWR34" s="5"/>
      <c r="TWT34" s="5"/>
      <c r="TWV34" s="5"/>
      <c r="TWX34" s="5"/>
      <c r="TWZ34" s="5"/>
      <c r="TXB34" s="5"/>
      <c r="TXD34" s="5"/>
      <c r="TXF34" s="5"/>
      <c r="TXH34" s="5"/>
      <c r="TXJ34" s="5"/>
      <c r="TXL34" s="5"/>
      <c r="TXN34" s="5"/>
      <c r="TXP34" s="5"/>
      <c r="TXR34" s="5"/>
      <c r="TXT34" s="5"/>
      <c r="TXV34" s="5"/>
      <c r="TXX34" s="5"/>
      <c r="TXZ34" s="5"/>
      <c r="TYB34" s="5"/>
      <c r="TYD34" s="5"/>
      <c r="TYF34" s="5"/>
      <c r="TYH34" s="5"/>
      <c r="TYJ34" s="5"/>
      <c r="TYL34" s="5"/>
      <c r="TYN34" s="5"/>
      <c r="TYP34" s="5"/>
      <c r="TYR34" s="5"/>
      <c r="TYT34" s="5"/>
      <c r="TYV34" s="5"/>
      <c r="TYX34" s="5"/>
      <c r="TYZ34" s="5"/>
      <c r="TZB34" s="5"/>
      <c r="TZD34" s="5"/>
      <c r="TZF34" s="5"/>
      <c r="TZH34" s="5"/>
      <c r="TZJ34" s="5"/>
      <c r="TZL34" s="5"/>
      <c r="TZN34" s="5"/>
      <c r="TZP34" s="5"/>
      <c r="TZR34" s="5"/>
      <c r="TZT34" s="5"/>
      <c r="TZV34" s="5"/>
      <c r="TZX34" s="5"/>
      <c r="TZZ34" s="5"/>
      <c r="UAB34" s="5"/>
      <c r="UAD34" s="5"/>
      <c r="UAF34" s="5"/>
      <c r="UAH34" s="5"/>
      <c r="UAJ34" s="5"/>
      <c r="UAL34" s="5"/>
      <c r="UAN34" s="5"/>
      <c r="UAP34" s="5"/>
      <c r="UAR34" s="5"/>
      <c r="UAT34" s="5"/>
      <c r="UAV34" s="5"/>
      <c r="UAX34" s="5"/>
      <c r="UAZ34" s="5"/>
      <c r="UBB34" s="5"/>
      <c r="UBD34" s="5"/>
      <c r="UBF34" s="5"/>
      <c r="UBH34" s="5"/>
      <c r="UBJ34" s="5"/>
      <c r="UBL34" s="5"/>
      <c r="UBN34" s="5"/>
      <c r="UBP34" s="5"/>
      <c r="UBR34" s="5"/>
      <c r="UBT34" s="5"/>
      <c r="UBV34" s="5"/>
      <c r="UBX34" s="5"/>
      <c r="UBZ34" s="5"/>
      <c r="UCB34" s="5"/>
      <c r="UCD34" s="5"/>
      <c r="UCF34" s="5"/>
      <c r="UCH34" s="5"/>
      <c r="UCJ34" s="5"/>
      <c r="UCL34" s="5"/>
      <c r="UCN34" s="5"/>
      <c r="UCP34" s="5"/>
      <c r="UCR34" s="5"/>
      <c r="UCT34" s="5"/>
      <c r="UCV34" s="5"/>
      <c r="UCX34" s="5"/>
      <c r="UCZ34" s="5"/>
      <c r="UDB34" s="5"/>
      <c r="UDD34" s="5"/>
      <c r="UDF34" s="5"/>
      <c r="UDH34" s="5"/>
      <c r="UDJ34" s="5"/>
      <c r="UDL34" s="5"/>
      <c r="UDN34" s="5"/>
      <c r="UDP34" s="5"/>
      <c r="UDR34" s="5"/>
      <c r="UDT34" s="5"/>
      <c r="UDV34" s="5"/>
      <c r="UDX34" s="5"/>
      <c r="UDZ34" s="5"/>
      <c r="UEB34" s="5"/>
      <c r="UED34" s="5"/>
      <c r="UEF34" s="5"/>
      <c r="UEH34" s="5"/>
      <c r="UEJ34" s="5"/>
      <c r="UEL34" s="5"/>
      <c r="UEN34" s="5"/>
      <c r="UEP34" s="5"/>
      <c r="UER34" s="5"/>
      <c r="UET34" s="5"/>
      <c r="UEV34" s="5"/>
      <c r="UEX34" s="5"/>
      <c r="UEZ34" s="5"/>
      <c r="UFB34" s="5"/>
      <c r="UFD34" s="5"/>
      <c r="UFF34" s="5"/>
      <c r="UFH34" s="5"/>
      <c r="UFJ34" s="5"/>
      <c r="UFL34" s="5"/>
      <c r="UFN34" s="5"/>
      <c r="UFP34" s="5"/>
      <c r="UFR34" s="5"/>
      <c r="UFT34" s="5"/>
      <c r="UFV34" s="5"/>
      <c r="UFX34" s="5"/>
      <c r="UFZ34" s="5"/>
      <c r="UGB34" s="5"/>
      <c r="UGD34" s="5"/>
      <c r="UGF34" s="5"/>
      <c r="UGH34" s="5"/>
      <c r="UGJ34" s="5"/>
      <c r="UGL34" s="5"/>
      <c r="UGN34" s="5"/>
      <c r="UGP34" s="5"/>
      <c r="UGR34" s="5"/>
      <c r="UGT34" s="5"/>
      <c r="UGV34" s="5"/>
      <c r="UGX34" s="5"/>
      <c r="UGZ34" s="5"/>
      <c r="UHB34" s="5"/>
      <c r="UHD34" s="5"/>
      <c r="UHF34" s="5"/>
      <c r="UHH34" s="5"/>
      <c r="UHJ34" s="5"/>
      <c r="UHL34" s="5"/>
      <c r="UHN34" s="5"/>
      <c r="UHP34" s="5"/>
      <c r="UHR34" s="5"/>
      <c r="UHT34" s="5"/>
      <c r="UHV34" s="5"/>
      <c r="UHX34" s="5"/>
      <c r="UHZ34" s="5"/>
      <c r="UIB34" s="5"/>
      <c r="UID34" s="5"/>
      <c r="UIF34" s="5"/>
      <c r="UIH34" s="5"/>
      <c r="UIJ34" s="5"/>
      <c r="UIL34" s="5"/>
      <c r="UIN34" s="5"/>
      <c r="UIP34" s="5"/>
      <c r="UIR34" s="5"/>
      <c r="UIT34" s="5"/>
      <c r="UIV34" s="5"/>
      <c r="UIX34" s="5"/>
      <c r="UIZ34" s="5"/>
      <c r="UJB34" s="5"/>
      <c r="UJD34" s="5"/>
      <c r="UJF34" s="5"/>
      <c r="UJH34" s="5"/>
      <c r="UJJ34" s="5"/>
      <c r="UJL34" s="5"/>
      <c r="UJN34" s="5"/>
      <c r="UJP34" s="5"/>
      <c r="UJR34" s="5"/>
      <c r="UJT34" s="5"/>
      <c r="UJV34" s="5"/>
      <c r="UJX34" s="5"/>
      <c r="UJZ34" s="5"/>
      <c r="UKB34" s="5"/>
      <c r="UKD34" s="5"/>
      <c r="UKF34" s="5"/>
      <c r="UKH34" s="5"/>
      <c r="UKJ34" s="5"/>
      <c r="UKL34" s="5"/>
      <c r="UKN34" s="5"/>
      <c r="UKP34" s="5"/>
      <c r="UKR34" s="5"/>
      <c r="UKT34" s="5"/>
      <c r="UKV34" s="5"/>
      <c r="UKX34" s="5"/>
      <c r="UKZ34" s="5"/>
      <c r="ULB34" s="5"/>
      <c r="ULD34" s="5"/>
      <c r="ULF34" s="5"/>
      <c r="ULH34" s="5"/>
      <c r="ULJ34" s="5"/>
      <c r="ULL34" s="5"/>
      <c r="ULN34" s="5"/>
      <c r="ULP34" s="5"/>
      <c r="ULR34" s="5"/>
      <c r="ULT34" s="5"/>
      <c r="ULV34" s="5"/>
      <c r="ULX34" s="5"/>
      <c r="ULZ34" s="5"/>
      <c r="UMB34" s="5"/>
      <c r="UMD34" s="5"/>
      <c r="UMF34" s="5"/>
      <c r="UMH34" s="5"/>
      <c r="UMJ34" s="5"/>
      <c r="UML34" s="5"/>
      <c r="UMN34" s="5"/>
      <c r="UMP34" s="5"/>
      <c r="UMR34" s="5"/>
      <c r="UMT34" s="5"/>
      <c r="UMV34" s="5"/>
      <c r="UMX34" s="5"/>
      <c r="UMZ34" s="5"/>
      <c r="UNB34" s="5"/>
      <c r="UND34" s="5"/>
      <c r="UNF34" s="5"/>
      <c r="UNH34" s="5"/>
      <c r="UNJ34" s="5"/>
      <c r="UNL34" s="5"/>
      <c r="UNN34" s="5"/>
      <c r="UNP34" s="5"/>
      <c r="UNR34" s="5"/>
      <c r="UNT34" s="5"/>
      <c r="UNV34" s="5"/>
      <c r="UNX34" s="5"/>
      <c r="UNZ34" s="5"/>
      <c r="UOB34" s="5"/>
      <c r="UOD34" s="5"/>
      <c r="UOF34" s="5"/>
      <c r="UOH34" s="5"/>
      <c r="UOJ34" s="5"/>
      <c r="UOL34" s="5"/>
      <c r="UON34" s="5"/>
      <c r="UOP34" s="5"/>
      <c r="UOR34" s="5"/>
      <c r="UOT34" s="5"/>
      <c r="UOV34" s="5"/>
      <c r="UOX34" s="5"/>
      <c r="UOZ34" s="5"/>
      <c r="UPB34" s="5"/>
      <c r="UPD34" s="5"/>
      <c r="UPF34" s="5"/>
      <c r="UPH34" s="5"/>
      <c r="UPJ34" s="5"/>
      <c r="UPL34" s="5"/>
      <c r="UPN34" s="5"/>
      <c r="UPP34" s="5"/>
      <c r="UPR34" s="5"/>
      <c r="UPT34" s="5"/>
      <c r="UPV34" s="5"/>
      <c r="UPX34" s="5"/>
      <c r="UPZ34" s="5"/>
      <c r="UQB34" s="5"/>
      <c r="UQD34" s="5"/>
      <c r="UQF34" s="5"/>
      <c r="UQH34" s="5"/>
      <c r="UQJ34" s="5"/>
      <c r="UQL34" s="5"/>
      <c r="UQN34" s="5"/>
      <c r="UQP34" s="5"/>
      <c r="UQR34" s="5"/>
      <c r="UQT34" s="5"/>
      <c r="UQV34" s="5"/>
      <c r="UQX34" s="5"/>
      <c r="UQZ34" s="5"/>
      <c r="URB34" s="5"/>
      <c r="URD34" s="5"/>
      <c r="URF34" s="5"/>
      <c r="URH34" s="5"/>
      <c r="URJ34" s="5"/>
      <c r="URL34" s="5"/>
      <c r="URN34" s="5"/>
      <c r="URP34" s="5"/>
      <c r="URR34" s="5"/>
      <c r="URT34" s="5"/>
      <c r="URV34" s="5"/>
      <c r="URX34" s="5"/>
      <c r="URZ34" s="5"/>
      <c r="USB34" s="5"/>
      <c r="USD34" s="5"/>
      <c r="USF34" s="5"/>
      <c r="USH34" s="5"/>
      <c r="USJ34" s="5"/>
      <c r="USL34" s="5"/>
      <c r="USN34" s="5"/>
      <c r="USP34" s="5"/>
      <c r="USR34" s="5"/>
      <c r="UST34" s="5"/>
      <c r="USV34" s="5"/>
      <c r="USX34" s="5"/>
      <c r="USZ34" s="5"/>
      <c r="UTB34" s="5"/>
      <c r="UTD34" s="5"/>
      <c r="UTF34" s="5"/>
      <c r="UTH34" s="5"/>
      <c r="UTJ34" s="5"/>
      <c r="UTL34" s="5"/>
      <c r="UTN34" s="5"/>
      <c r="UTP34" s="5"/>
      <c r="UTR34" s="5"/>
      <c r="UTT34" s="5"/>
      <c r="UTV34" s="5"/>
      <c r="UTX34" s="5"/>
      <c r="UTZ34" s="5"/>
      <c r="UUB34" s="5"/>
      <c r="UUD34" s="5"/>
      <c r="UUF34" s="5"/>
      <c r="UUH34" s="5"/>
      <c r="UUJ34" s="5"/>
      <c r="UUL34" s="5"/>
      <c r="UUN34" s="5"/>
      <c r="UUP34" s="5"/>
      <c r="UUR34" s="5"/>
      <c r="UUT34" s="5"/>
      <c r="UUV34" s="5"/>
      <c r="UUX34" s="5"/>
      <c r="UUZ34" s="5"/>
      <c r="UVB34" s="5"/>
      <c r="UVD34" s="5"/>
      <c r="UVF34" s="5"/>
      <c r="UVH34" s="5"/>
      <c r="UVJ34" s="5"/>
      <c r="UVL34" s="5"/>
      <c r="UVN34" s="5"/>
      <c r="UVP34" s="5"/>
      <c r="UVR34" s="5"/>
      <c r="UVT34" s="5"/>
      <c r="UVV34" s="5"/>
      <c r="UVX34" s="5"/>
      <c r="UVZ34" s="5"/>
      <c r="UWB34" s="5"/>
      <c r="UWD34" s="5"/>
      <c r="UWF34" s="5"/>
      <c r="UWH34" s="5"/>
      <c r="UWJ34" s="5"/>
      <c r="UWL34" s="5"/>
      <c r="UWN34" s="5"/>
      <c r="UWP34" s="5"/>
      <c r="UWR34" s="5"/>
      <c r="UWT34" s="5"/>
      <c r="UWV34" s="5"/>
      <c r="UWX34" s="5"/>
      <c r="UWZ34" s="5"/>
      <c r="UXB34" s="5"/>
      <c r="UXD34" s="5"/>
      <c r="UXF34" s="5"/>
      <c r="UXH34" s="5"/>
      <c r="UXJ34" s="5"/>
      <c r="UXL34" s="5"/>
      <c r="UXN34" s="5"/>
      <c r="UXP34" s="5"/>
      <c r="UXR34" s="5"/>
      <c r="UXT34" s="5"/>
      <c r="UXV34" s="5"/>
      <c r="UXX34" s="5"/>
      <c r="UXZ34" s="5"/>
      <c r="UYB34" s="5"/>
      <c r="UYD34" s="5"/>
      <c r="UYF34" s="5"/>
      <c r="UYH34" s="5"/>
      <c r="UYJ34" s="5"/>
      <c r="UYL34" s="5"/>
      <c r="UYN34" s="5"/>
      <c r="UYP34" s="5"/>
      <c r="UYR34" s="5"/>
      <c r="UYT34" s="5"/>
      <c r="UYV34" s="5"/>
      <c r="UYX34" s="5"/>
      <c r="UYZ34" s="5"/>
      <c r="UZB34" s="5"/>
      <c r="UZD34" s="5"/>
      <c r="UZF34" s="5"/>
      <c r="UZH34" s="5"/>
      <c r="UZJ34" s="5"/>
      <c r="UZL34" s="5"/>
      <c r="UZN34" s="5"/>
      <c r="UZP34" s="5"/>
      <c r="UZR34" s="5"/>
      <c r="UZT34" s="5"/>
      <c r="UZV34" s="5"/>
      <c r="UZX34" s="5"/>
      <c r="UZZ34" s="5"/>
      <c r="VAB34" s="5"/>
      <c r="VAD34" s="5"/>
      <c r="VAF34" s="5"/>
      <c r="VAH34" s="5"/>
      <c r="VAJ34" s="5"/>
      <c r="VAL34" s="5"/>
      <c r="VAN34" s="5"/>
      <c r="VAP34" s="5"/>
      <c r="VAR34" s="5"/>
      <c r="VAT34" s="5"/>
      <c r="VAV34" s="5"/>
      <c r="VAX34" s="5"/>
      <c r="VAZ34" s="5"/>
      <c r="VBB34" s="5"/>
      <c r="VBD34" s="5"/>
      <c r="VBF34" s="5"/>
      <c r="VBH34" s="5"/>
      <c r="VBJ34" s="5"/>
      <c r="VBL34" s="5"/>
      <c r="VBN34" s="5"/>
      <c r="VBP34" s="5"/>
      <c r="VBR34" s="5"/>
      <c r="VBT34" s="5"/>
      <c r="VBV34" s="5"/>
      <c r="VBX34" s="5"/>
      <c r="VBZ34" s="5"/>
      <c r="VCB34" s="5"/>
      <c r="VCD34" s="5"/>
      <c r="VCF34" s="5"/>
      <c r="VCH34" s="5"/>
      <c r="VCJ34" s="5"/>
      <c r="VCL34" s="5"/>
      <c r="VCN34" s="5"/>
      <c r="VCP34" s="5"/>
      <c r="VCR34" s="5"/>
      <c r="VCT34" s="5"/>
      <c r="VCV34" s="5"/>
      <c r="VCX34" s="5"/>
      <c r="VCZ34" s="5"/>
      <c r="VDB34" s="5"/>
      <c r="VDD34" s="5"/>
      <c r="VDF34" s="5"/>
      <c r="VDH34" s="5"/>
      <c r="VDJ34" s="5"/>
      <c r="VDL34" s="5"/>
      <c r="VDN34" s="5"/>
      <c r="VDP34" s="5"/>
      <c r="VDR34" s="5"/>
      <c r="VDT34" s="5"/>
      <c r="VDV34" s="5"/>
      <c r="VDX34" s="5"/>
      <c r="VDZ34" s="5"/>
      <c r="VEB34" s="5"/>
      <c r="VED34" s="5"/>
      <c r="VEF34" s="5"/>
      <c r="VEH34" s="5"/>
      <c r="VEJ34" s="5"/>
      <c r="VEL34" s="5"/>
      <c r="VEN34" s="5"/>
      <c r="VEP34" s="5"/>
      <c r="VER34" s="5"/>
      <c r="VET34" s="5"/>
      <c r="VEV34" s="5"/>
      <c r="VEX34" s="5"/>
      <c r="VEZ34" s="5"/>
      <c r="VFB34" s="5"/>
      <c r="VFD34" s="5"/>
      <c r="VFF34" s="5"/>
      <c r="VFH34" s="5"/>
      <c r="VFJ34" s="5"/>
      <c r="VFL34" s="5"/>
      <c r="VFN34" s="5"/>
      <c r="VFP34" s="5"/>
      <c r="VFR34" s="5"/>
      <c r="VFT34" s="5"/>
      <c r="VFV34" s="5"/>
      <c r="VFX34" s="5"/>
      <c r="VFZ34" s="5"/>
      <c r="VGB34" s="5"/>
      <c r="VGD34" s="5"/>
      <c r="VGF34" s="5"/>
      <c r="VGH34" s="5"/>
      <c r="VGJ34" s="5"/>
      <c r="VGL34" s="5"/>
      <c r="VGN34" s="5"/>
      <c r="VGP34" s="5"/>
      <c r="VGR34" s="5"/>
      <c r="VGT34" s="5"/>
      <c r="VGV34" s="5"/>
      <c r="VGX34" s="5"/>
      <c r="VGZ34" s="5"/>
      <c r="VHB34" s="5"/>
      <c r="VHD34" s="5"/>
      <c r="VHF34" s="5"/>
      <c r="VHH34" s="5"/>
      <c r="VHJ34" s="5"/>
      <c r="VHL34" s="5"/>
      <c r="VHN34" s="5"/>
      <c r="VHP34" s="5"/>
      <c r="VHR34" s="5"/>
      <c r="VHT34" s="5"/>
      <c r="VHV34" s="5"/>
      <c r="VHX34" s="5"/>
      <c r="VHZ34" s="5"/>
      <c r="VIB34" s="5"/>
      <c r="VID34" s="5"/>
      <c r="VIF34" s="5"/>
      <c r="VIH34" s="5"/>
      <c r="VIJ34" s="5"/>
      <c r="VIL34" s="5"/>
      <c r="VIN34" s="5"/>
      <c r="VIP34" s="5"/>
      <c r="VIR34" s="5"/>
      <c r="VIT34" s="5"/>
      <c r="VIV34" s="5"/>
      <c r="VIX34" s="5"/>
      <c r="VIZ34" s="5"/>
      <c r="VJB34" s="5"/>
      <c r="VJD34" s="5"/>
      <c r="VJF34" s="5"/>
      <c r="VJH34" s="5"/>
      <c r="VJJ34" s="5"/>
      <c r="VJL34" s="5"/>
      <c r="VJN34" s="5"/>
      <c r="VJP34" s="5"/>
      <c r="VJR34" s="5"/>
      <c r="VJT34" s="5"/>
      <c r="VJV34" s="5"/>
      <c r="VJX34" s="5"/>
      <c r="VJZ34" s="5"/>
      <c r="VKB34" s="5"/>
      <c r="VKD34" s="5"/>
      <c r="VKF34" s="5"/>
      <c r="VKH34" s="5"/>
      <c r="VKJ34" s="5"/>
      <c r="VKL34" s="5"/>
      <c r="VKN34" s="5"/>
      <c r="VKP34" s="5"/>
      <c r="VKR34" s="5"/>
      <c r="VKT34" s="5"/>
      <c r="VKV34" s="5"/>
      <c r="VKX34" s="5"/>
      <c r="VKZ34" s="5"/>
      <c r="VLB34" s="5"/>
      <c r="VLD34" s="5"/>
      <c r="VLF34" s="5"/>
      <c r="VLH34" s="5"/>
      <c r="VLJ34" s="5"/>
      <c r="VLL34" s="5"/>
      <c r="VLN34" s="5"/>
      <c r="VLP34" s="5"/>
      <c r="VLR34" s="5"/>
      <c r="VLT34" s="5"/>
      <c r="VLV34" s="5"/>
      <c r="VLX34" s="5"/>
      <c r="VLZ34" s="5"/>
      <c r="VMB34" s="5"/>
      <c r="VMD34" s="5"/>
      <c r="VMF34" s="5"/>
      <c r="VMH34" s="5"/>
      <c r="VMJ34" s="5"/>
      <c r="VML34" s="5"/>
      <c r="VMN34" s="5"/>
      <c r="VMP34" s="5"/>
      <c r="VMR34" s="5"/>
      <c r="VMT34" s="5"/>
      <c r="VMV34" s="5"/>
      <c r="VMX34" s="5"/>
      <c r="VMZ34" s="5"/>
      <c r="VNB34" s="5"/>
      <c r="VND34" s="5"/>
      <c r="VNF34" s="5"/>
      <c r="VNH34" s="5"/>
      <c r="VNJ34" s="5"/>
      <c r="VNL34" s="5"/>
      <c r="VNN34" s="5"/>
      <c r="VNP34" s="5"/>
      <c r="VNR34" s="5"/>
      <c r="VNT34" s="5"/>
      <c r="VNV34" s="5"/>
      <c r="VNX34" s="5"/>
      <c r="VNZ34" s="5"/>
      <c r="VOB34" s="5"/>
      <c r="VOD34" s="5"/>
      <c r="VOF34" s="5"/>
      <c r="VOH34" s="5"/>
      <c r="VOJ34" s="5"/>
      <c r="VOL34" s="5"/>
      <c r="VON34" s="5"/>
      <c r="VOP34" s="5"/>
      <c r="VOR34" s="5"/>
      <c r="VOT34" s="5"/>
      <c r="VOV34" s="5"/>
      <c r="VOX34" s="5"/>
      <c r="VOZ34" s="5"/>
      <c r="VPB34" s="5"/>
      <c r="VPD34" s="5"/>
      <c r="VPF34" s="5"/>
      <c r="VPH34" s="5"/>
      <c r="VPJ34" s="5"/>
      <c r="VPL34" s="5"/>
      <c r="VPN34" s="5"/>
      <c r="VPP34" s="5"/>
      <c r="VPR34" s="5"/>
      <c r="VPT34" s="5"/>
      <c r="VPV34" s="5"/>
      <c r="VPX34" s="5"/>
      <c r="VPZ34" s="5"/>
      <c r="VQB34" s="5"/>
      <c r="VQD34" s="5"/>
      <c r="VQF34" s="5"/>
      <c r="VQH34" s="5"/>
      <c r="VQJ34" s="5"/>
      <c r="VQL34" s="5"/>
      <c r="VQN34" s="5"/>
      <c r="VQP34" s="5"/>
      <c r="VQR34" s="5"/>
      <c r="VQT34" s="5"/>
      <c r="VQV34" s="5"/>
      <c r="VQX34" s="5"/>
      <c r="VQZ34" s="5"/>
      <c r="VRB34" s="5"/>
      <c r="VRD34" s="5"/>
      <c r="VRF34" s="5"/>
      <c r="VRH34" s="5"/>
      <c r="VRJ34" s="5"/>
      <c r="VRL34" s="5"/>
      <c r="VRN34" s="5"/>
      <c r="VRP34" s="5"/>
      <c r="VRR34" s="5"/>
      <c r="VRT34" s="5"/>
      <c r="VRV34" s="5"/>
      <c r="VRX34" s="5"/>
      <c r="VRZ34" s="5"/>
      <c r="VSB34" s="5"/>
      <c r="VSD34" s="5"/>
      <c r="VSF34" s="5"/>
      <c r="VSH34" s="5"/>
      <c r="VSJ34" s="5"/>
      <c r="VSL34" s="5"/>
      <c r="VSN34" s="5"/>
      <c r="VSP34" s="5"/>
      <c r="VSR34" s="5"/>
      <c r="VST34" s="5"/>
      <c r="VSV34" s="5"/>
      <c r="VSX34" s="5"/>
      <c r="VSZ34" s="5"/>
      <c r="VTB34" s="5"/>
      <c r="VTD34" s="5"/>
      <c r="VTF34" s="5"/>
      <c r="VTH34" s="5"/>
      <c r="VTJ34" s="5"/>
      <c r="VTL34" s="5"/>
      <c r="VTN34" s="5"/>
      <c r="VTP34" s="5"/>
      <c r="VTR34" s="5"/>
      <c r="VTT34" s="5"/>
      <c r="VTV34" s="5"/>
      <c r="VTX34" s="5"/>
      <c r="VTZ34" s="5"/>
      <c r="VUB34" s="5"/>
      <c r="VUD34" s="5"/>
      <c r="VUF34" s="5"/>
      <c r="VUH34" s="5"/>
      <c r="VUJ34" s="5"/>
      <c r="VUL34" s="5"/>
      <c r="VUN34" s="5"/>
      <c r="VUP34" s="5"/>
      <c r="VUR34" s="5"/>
      <c r="VUT34" s="5"/>
      <c r="VUV34" s="5"/>
      <c r="VUX34" s="5"/>
      <c r="VUZ34" s="5"/>
      <c r="VVB34" s="5"/>
      <c r="VVD34" s="5"/>
      <c r="VVF34" s="5"/>
      <c r="VVH34" s="5"/>
      <c r="VVJ34" s="5"/>
      <c r="VVL34" s="5"/>
      <c r="VVN34" s="5"/>
      <c r="VVP34" s="5"/>
      <c r="VVR34" s="5"/>
      <c r="VVT34" s="5"/>
      <c r="VVV34" s="5"/>
      <c r="VVX34" s="5"/>
      <c r="VVZ34" s="5"/>
      <c r="VWB34" s="5"/>
      <c r="VWD34" s="5"/>
      <c r="VWF34" s="5"/>
      <c r="VWH34" s="5"/>
      <c r="VWJ34" s="5"/>
      <c r="VWL34" s="5"/>
      <c r="VWN34" s="5"/>
      <c r="VWP34" s="5"/>
      <c r="VWR34" s="5"/>
      <c r="VWT34" s="5"/>
      <c r="VWV34" s="5"/>
      <c r="VWX34" s="5"/>
      <c r="VWZ34" s="5"/>
      <c r="VXB34" s="5"/>
      <c r="VXD34" s="5"/>
      <c r="VXF34" s="5"/>
      <c r="VXH34" s="5"/>
      <c r="VXJ34" s="5"/>
      <c r="VXL34" s="5"/>
      <c r="VXN34" s="5"/>
      <c r="VXP34" s="5"/>
      <c r="VXR34" s="5"/>
      <c r="VXT34" s="5"/>
      <c r="VXV34" s="5"/>
      <c r="VXX34" s="5"/>
      <c r="VXZ34" s="5"/>
      <c r="VYB34" s="5"/>
      <c r="VYD34" s="5"/>
      <c r="VYF34" s="5"/>
      <c r="VYH34" s="5"/>
      <c r="VYJ34" s="5"/>
      <c r="VYL34" s="5"/>
      <c r="VYN34" s="5"/>
      <c r="VYP34" s="5"/>
      <c r="VYR34" s="5"/>
      <c r="VYT34" s="5"/>
      <c r="VYV34" s="5"/>
      <c r="VYX34" s="5"/>
      <c r="VYZ34" s="5"/>
      <c r="VZB34" s="5"/>
      <c r="VZD34" s="5"/>
      <c r="VZF34" s="5"/>
      <c r="VZH34" s="5"/>
      <c r="VZJ34" s="5"/>
      <c r="VZL34" s="5"/>
      <c r="VZN34" s="5"/>
      <c r="VZP34" s="5"/>
      <c r="VZR34" s="5"/>
      <c r="VZT34" s="5"/>
      <c r="VZV34" s="5"/>
      <c r="VZX34" s="5"/>
      <c r="VZZ34" s="5"/>
      <c r="WAB34" s="5"/>
      <c r="WAD34" s="5"/>
      <c r="WAF34" s="5"/>
      <c r="WAH34" s="5"/>
      <c r="WAJ34" s="5"/>
      <c r="WAL34" s="5"/>
      <c r="WAN34" s="5"/>
      <c r="WAP34" s="5"/>
      <c r="WAR34" s="5"/>
      <c r="WAT34" s="5"/>
      <c r="WAV34" s="5"/>
      <c r="WAX34" s="5"/>
      <c r="WAZ34" s="5"/>
      <c r="WBB34" s="5"/>
      <c r="WBD34" s="5"/>
      <c r="WBF34" s="5"/>
      <c r="WBH34" s="5"/>
      <c r="WBJ34" s="5"/>
      <c r="WBL34" s="5"/>
      <c r="WBN34" s="5"/>
      <c r="WBP34" s="5"/>
      <c r="WBR34" s="5"/>
      <c r="WBT34" s="5"/>
      <c r="WBV34" s="5"/>
      <c r="WBX34" s="5"/>
      <c r="WBZ34" s="5"/>
      <c r="WCB34" s="5"/>
      <c r="WCD34" s="5"/>
      <c r="WCF34" s="5"/>
      <c r="WCH34" s="5"/>
      <c r="WCJ34" s="5"/>
      <c r="WCL34" s="5"/>
      <c r="WCN34" s="5"/>
      <c r="WCP34" s="5"/>
      <c r="WCR34" s="5"/>
      <c r="WCT34" s="5"/>
      <c r="WCV34" s="5"/>
      <c r="WCX34" s="5"/>
      <c r="WCZ34" s="5"/>
      <c r="WDB34" s="5"/>
      <c r="WDD34" s="5"/>
      <c r="WDF34" s="5"/>
      <c r="WDH34" s="5"/>
      <c r="WDJ34" s="5"/>
      <c r="WDL34" s="5"/>
      <c r="WDN34" s="5"/>
      <c r="WDP34" s="5"/>
      <c r="WDR34" s="5"/>
      <c r="WDT34" s="5"/>
      <c r="WDV34" s="5"/>
      <c r="WDX34" s="5"/>
      <c r="WDZ34" s="5"/>
      <c r="WEB34" s="5"/>
      <c r="WED34" s="5"/>
      <c r="WEF34" s="5"/>
      <c r="WEH34" s="5"/>
      <c r="WEJ34" s="5"/>
      <c r="WEL34" s="5"/>
      <c r="WEN34" s="5"/>
      <c r="WEP34" s="5"/>
      <c r="WER34" s="5"/>
      <c r="WET34" s="5"/>
      <c r="WEV34" s="5"/>
      <c r="WEX34" s="5"/>
      <c r="WEZ34" s="5"/>
      <c r="WFB34" s="5"/>
      <c r="WFD34" s="5"/>
      <c r="WFF34" s="5"/>
      <c r="WFH34" s="5"/>
      <c r="WFJ34" s="5"/>
      <c r="WFL34" s="5"/>
      <c r="WFN34" s="5"/>
      <c r="WFP34" s="5"/>
      <c r="WFR34" s="5"/>
      <c r="WFT34" s="5"/>
      <c r="WFV34" s="5"/>
      <c r="WFX34" s="5"/>
      <c r="WFZ34" s="5"/>
      <c r="WGB34" s="5"/>
      <c r="WGD34" s="5"/>
      <c r="WGF34" s="5"/>
      <c r="WGH34" s="5"/>
      <c r="WGJ34" s="5"/>
      <c r="WGL34" s="5"/>
      <c r="WGN34" s="5"/>
      <c r="WGP34" s="5"/>
      <c r="WGR34" s="5"/>
      <c r="WGT34" s="5"/>
      <c r="WGV34" s="5"/>
      <c r="WGX34" s="5"/>
      <c r="WGZ34" s="5"/>
      <c r="WHB34" s="5"/>
      <c r="WHD34" s="5"/>
      <c r="WHF34" s="5"/>
      <c r="WHH34" s="5"/>
      <c r="WHJ34" s="5"/>
      <c r="WHL34" s="5"/>
      <c r="WHN34" s="5"/>
      <c r="WHP34" s="5"/>
      <c r="WHR34" s="5"/>
      <c r="WHT34" s="5"/>
      <c r="WHV34" s="5"/>
      <c r="WHX34" s="5"/>
      <c r="WHZ34" s="5"/>
      <c r="WIB34" s="5"/>
      <c r="WID34" s="5"/>
      <c r="WIF34" s="5"/>
      <c r="WIH34" s="5"/>
      <c r="WIJ34" s="5"/>
      <c r="WIL34" s="5"/>
      <c r="WIN34" s="5"/>
      <c r="WIP34" s="5"/>
      <c r="WIR34" s="5"/>
      <c r="WIT34" s="5"/>
      <c r="WIV34" s="5"/>
      <c r="WIX34" s="5"/>
      <c r="WIZ34" s="5"/>
      <c r="WJB34" s="5"/>
      <c r="WJD34" s="5"/>
      <c r="WJF34" s="5"/>
      <c r="WJH34" s="5"/>
      <c r="WJJ34" s="5"/>
      <c r="WJL34" s="5"/>
      <c r="WJN34" s="5"/>
      <c r="WJP34" s="5"/>
      <c r="WJR34" s="5"/>
      <c r="WJT34" s="5"/>
      <c r="WJV34" s="5"/>
      <c r="WJX34" s="5"/>
      <c r="WJZ34" s="5"/>
      <c r="WKB34" s="5"/>
      <c r="WKD34" s="5"/>
      <c r="WKF34" s="5"/>
      <c r="WKH34" s="5"/>
      <c r="WKJ34" s="5"/>
      <c r="WKL34" s="5"/>
      <c r="WKN34" s="5"/>
      <c r="WKP34" s="5"/>
      <c r="WKR34" s="5"/>
      <c r="WKT34" s="5"/>
      <c r="WKV34" s="5"/>
      <c r="WKX34" s="5"/>
      <c r="WKZ34" s="5"/>
      <c r="WLB34" s="5"/>
      <c r="WLD34" s="5"/>
      <c r="WLF34" s="5"/>
      <c r="WLH34" s="5"/>
      <c r="WLJ34" s="5"/>
      <c r="WLL34" s="5"/>
      <c r="WLN34" s="5"/>
      <c r="WLP34" s="5"/>
      <c r="WLR34" s="5"/>
      <c r="WLT34" s="5"/>
      <c r="WLV34" s="5"/>
      <c r="WLX34" s="5"/>
      <c r="WLZ34" s="5"/>
      <c r="WMB34" s="5"/>
      <c r="WMD34" s="5"/>
      <c r="WMF34" s="5"/>
      <c r="WMH34" s="5"/>
      <c r="WMJ34" s="5"/>
      <c r="WML34" s="5"/>
      <c r="WMN34" s="5"/>
      <c r="WMP34" s="5"/>
      <c r="WMR34" s="5"/>
      <c r="WMT34" s="5"/>
      <c r="WMV34" s="5"/>
      <c r="WMX34" s="5"/>
      <c r="WMZ34" s="5"/>
      <c r="WNB34" s="5"/>
      <c r="WND34" s="5"/>
      <c r="WNF34" s="5"/>
      <c r="WNH34" s="5"/>
      <c r="WNJ34" s="5"/>
      <c r="WNL34" s="5"/>
      <c r="WNN34" s="5"/>
      <c r="WNP34" s="5"/>
      <c r="WNR34" s="5"/>
      <c r="WNT34" s="5"/>
      <c r="WNV34" s="5"/>
      <c r="WNX34" s="5"/>
      <c r="WNZ34" s="5"/>
      <c r="WOB34" s="5"/>
      <c r="WOD34" s="5"/>
      <c r="WOF34" s="5"/>
      <c r="WOH34" s="5"/>
      <c r="WOJ34" s="5"/>
      <c r="WOL34" s="5"/>
      <c r="WON34" s="5"/>
      <c r="WOP34" s="5"/>
      <c r="WOR34" s="5"/>
      <c r="WOT34" s="5"/>
      <c r="WOV34" s="5"/>
      <c r="WOX34" s="5"/>
      <c r="WOZ34" s="5"/>
      <c r="WPB34" s="5"/>
      <c r="WPD34" s="5"/>
      <c r="WPF34" s="5"/>
      <c r="WPH34" s="5"/>
      <c r="WPJ34" s="5"/>
      <c r="WPL34" s="5"/>
      <c r="WPN34" s="5"/>
      <c r="WPP34" s="5"/>
      <c r="WPR34" s="5"/>
      <c r="WPT34" s="5"/>
      <c r="WPV34" s="5"/>
      <c r="WPX34" s="5"/>
      <c r="WPZ34" s="5"/>
      <c r="WQB34" s="5"/>
      <c r="WQD34" s="5"/>
      <c r="WQF34" s="5"/>
      <c r="WQH34" s="5"/>
      <c r="WQJ34" s="5"/>
      <c r="WQL34" s="5"/>
      <c r="WQN34" s="5"/>
      <c r="WQP34" s="5"/>
      <c r="WQR34" s="5"/>
      <c r="WQT34" s="5"/>
      <c r="WQV34" s="5"/>
      <c r="WQX34" s="5"/>
      <c r="WQZ34" s="5"/>
      <c r="WRB34" s="5"/>
      <c r="WRD34" s="5"/>
      <c r="WRF34" s="5"/>
      <c r="WRH34" s="5"/>
      <c r="WRJ34" s="5"/>
      <c r="WRL34" s="5"/>
      <c r="WRN34" s="5"/>
      <c r="WRP34" s="5"/>
      <c r="WRR34" s="5"/>
      <c r="WRT34" s="5"/>
      <c r="WRV34" s="5"/>
      <c r="WRX34" s="5"/>
      <c r="WRZ34" s="5"/>
      <c r="WSB34" s="5"/>
      <c r="WSD34" s="5"/>
      <c r="WSF34" s="5"/>
      <c r="WSH34" s="5"/>
      <c r="WSJ34" s="5"/>
      <c r="WSL34" s="5"/>
      <c r="WSN34" s="5"/>
      <c r="WSP34" s="5"/>
      <c r="WSR34" s="5"/>
      <c r="WST34" s="5"/>
      <c r="WSV34" s="5"/>
      <c r="WSX34" s="5"/>
      <c r="WSZ34" s="5"/>
      <c r="WTB34" s="5"/>
      <c r="WTD34" s="5"/>
      <c r="WTF34" s="5"/>
      <c r="WTH34" s="5"/>
      <c r="WTJ34" s="5"/>
      <c r="WTL34" s="5"/>
      <c r="WTN34" s="5"/>
      <c r="WTP34" s="5"/>
      <c r="WTR34" s="5"/>
      <c r="WTT34" s="5"/>
      <c r="WTV34" s="5"/>
      <c r="WTX34" s="5"/>
      <c r="WTZ34" s="5"/>
      <c r="WUB34" s="5"/>
      <c r="WUD34" s="5"/>
      <c r="WUF34" s="5"/>
      <c r="WUH34" s="5"/>
      <c r="WUJ34" s="5"/>
      <c r="WUL34" s="5"/>
      <c r="WUN34" s="5"/>
      <c r="WUP34" s="5"/>
      <c r="WUR34" s="5"/>
      <c r="WUT34" s="5"/>
      <c r="WUV34" s="5"/>
      <c r="WUX34" s="5"/>
      <c r="WUZ34" s="5"/>
      <c r="WVB34" s="5"/>
      <c r="WVD34" s="5"/>
      <c r="WVF34" s="5"/>
      <c r="WVH34" s="5"/>
      <c r="WVJ34" s="5"/>
      <c r="WVL34" s="5"/>
      <c r="WVN34" s="5"/>
      <c r="WVP34" s="5"/>
      <c r="WVR34" s="5"/>
      <c r="WVT34" s="5"/>
      <c r="WVV34" s="5"/>
      <c r="WVX34" s="5"/>
      <c r="WVZ34" s="5"/>
      <c r="WWB34" s="5"/>
      <c r="WWD34" s="5"/>
      <c r="WWF34" s="5"/>
      <c r="WWH34" s="5"/>
      <c r="WWJ34" s="5"/>
      <c r="WWL34" s="5"/>
      <c r="WWN34" s="5"/>
      <c r="WWP34" s="5"/>
      <c r="WWR34" s="5"/>
      <c r="WWT34" s="5"/>
      <c r="WWV34" s="5"/>
      <c r="WWX34" s="5"/>
      <c r="WWZ34" s="5"/>
      <c r="WXB34" s="5"/>
      <c r="WXD34" s="5"/>
      <c r="WXF34" s="5"/>
      <c r="WXH34" s="5"/>
      <c r="WXJ34" s="5"/>
      <c r="WXL34" s="5"/>
      <c r="WXN34" s="5"/>
      <c r="WXP34" s="5"/>
      <c r="WXR34" s="5"/>
      <c r="WXT34" s="5"/>
      <c r="WXV34" s="5"/>
      <c r="WXX34" s="5"/>
      <c r="WXZ34" s="5"/>
      <c r="WYB34" s="5"/>
      <c r="WYD34" s="5"/>
      <c r="WYF34" s="5"/>
      <c r="WYH34" s="5"/>
      <c r="WYJ34" s="5"/>
      <c r="WYL34" s="5"/>
      <c r="WYN34" s="5"/>
      <c r="WYP34" s="5"/>
      <c r="WYR34" s="5"/>
      <c r="WYT34" s="5"/>
      <c r="WYV34" s="5"/>
      <c r="WYX34" s="5"/>
      <c r="WYZ34" s="5"/>
      <c r="WZB34" s="5"/>
      <c r="WZD34" s="5"/>
      <c r="WZF34" s="5"/>
      <c r="WZH34" s="5"/>
      <c r="WZJ34" s="5"/>
      <c r="WZL34" s="5"/>
      <c r="WZN34" s="5"/>
      <c r="WZP34" s="5"/>
      <c r="WZR34" s="5"/>
      <c r="WZT34" s="5"/>
      <c r="WZV34" s="5"/>
      <c r="WZX34" s="5"/>
      <c r="WZZ34" s="5"/>
      <c r="XAB34" s="5"/>
      <c r="XAD34" s="5"/>
      <c r="XAF34" s="5"/>
      <c r="XAH34" s="5"/>
      <c r="XAJ34" s="5"/>
      <c r="XAL34" s="5"/>
      <c r="XAN34" s="5"/>
      <c r="XAP34" s="5"/>
      <c r="XAR34" s="5"/>
      <c r="XAT34" s="5"/>
      <c r="XAV34" s="5"/>
      <c r="XAX34" s="5"/>
      <c r="XAZ34" s="5"/>
      <c r="XBB34" s="5"/>
      <c r="XBD34" s="5"/>
      <c r="XBF34" s="5"/>
      <c r="XBH34" s="5"/>
      <c r="XBJ34" s="5"/>
      <c r="XBL34" s="5"/>
      <c r="XBN34" s="5"/>
      <c r="XBP34" s="5"/>
      <c r="XBR34" s="5"/>
      <c r="XBT34" s="5"/>
      <c r="XBV34" s="5"/>
      <c r="XBX34" s="5"/>
      <c r="XBZ34" s="5"/>
      <c r="XCB34" s="5"/>
      <c r="XCD34" s="5"/>
      <c r="XCF34" s="5"/>
      <c r="XCH34" s="5"/>
      <c r="XCJ34" s="5"/>
      <c r="XCL34" s="5"/>
      <c r="XCN34" s="5"/>
      <c r="XCP34" s="5"/>
      <c r="XCR34" s="5"/>
      <c r="XCT34" s="5"/>
      <c r="XCV34" s="5"/>
      <c r="XCX34" s="5"/>
      <c r="XCZ34" s="5"/>
      <c r="XDB34" s="5"/>
      <c r="XDD34" s="5"/>
      <c r="XDF34" s="5"/>
      <c r="XDH34" s="5"/>
      <c r="XDJ34" s="5"/>
      <c r="XDL34" s="5"/>
      <c r="XDN34" s="5"/>
      <c r="XDP34" s="5"/>
      <c r="XDR34" s="5"/>
      <c r="XDT34" s="5"/>
      <c r="XDV34" s="5"/>
      <c r="XDX34" s="5"/>
      <c r="XDZ34" s="5"/>
      <c r="XEB34" s="5"/>
      <c r="XED34" s="5"/>
      <c r="XEF34" s="5"/>
      <c r="XEH34" s="5"/>
      <c r="XEJ34" s="5"/>
      <c r="XEL34" s="5"/>
      <c r="XEN34" s="5"/>
      <c r="XEP34" s="5"/>
      <c r="XER34" s="5"/>
      <c r="XET34" s="5"/>
      <c r="XEV34" s="5"/>
      <c r="XEX34" s="5"/>
      <c r="XEZ34" s="5"/>
      <c r="XFB34" s="5"/>
      <c r="XFD34" s="5"/>
    </row>
    <row r="35" spans="1:16384" s="148" customFormat="1" ht="75" x14ac:dyDescent="0.25">
      <c r="A35" s="7"/>
      <c r="B35" s="147" t="s">
        <v>3</v>
      </c>
      <c r="C35" s="64">
        <v>21</v>
      </c>
      <c r="D35" s="145" t="s">
        <v>396</v>
      </c>
      <c r="E35" s="145" t="s">
        <v>80</v>
      </c>
      <c r="F35" s="54" t="s">
        <v>5</v>
      </c>
      <c r="G35" s="54" t="s">
        <v>4</v>
      </c>
      <c r="H35" s="54" t="s">
        <v>27</v>
      </c>
      <c r="I35" s="151" t="s">
        <v>388</v>
      </c>
      <c r="J35" s="183">
        <v>0.01</v>
      </c>
      <c r="K35" s="148" t="s">
        <v>374</v>
      </c>
      <c r="L35" s="4" t="s">
        <v>339</v>
      </c>
      <c r="M35" s="4" t="s">
        <v>397</v>
      </c>
      <c r="N35" s="4" t="s">
        <v>347</v>
      </c>
      <c r="O35" s="4" t="s">
        <v>338</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row>
    <row r="36" spans="1:16384" s="148" customFormat="1" ht="45" x14ac:dyDescent="0.25">
      <c r="A36" s="7"/>
      <c r="B36" s="147" t="s">
        <v>3</v>
      </c>
      <c r="C36" s="64">
        <v>22</v>
      </c>
      <c r="D36" s="145" t="s">
        <v>398</v>
      </c>
      <c r="E36" s="145" t="s">
        <v>37</v>
      </c>
      <c r="F36" s="54" t="s">
        <v>5</v>
      </c>
      <c r="G36" s="54" t="s">
        <v>4</v>
      </c>
      <c r="H36" s="54" t="s">
        <v>27</v>
      </c>
      <c r="I36" s="151" t="s">
        <v>388</v>
      </c>
      <c r="J36" s="183">
        <v>0.01</v>
      </c>
      <c r="K36" s="148" t="s">
        <v>345</v>
      </c>
      <c r="L36" s="4" t="s">
        <v>339</v>
      </c>
      <c r="M36" s="4" t="s">
        <v>399</v>
      </c>
      <c r="N36" s="4" t="s">
        <v>347</v>
      </c>
      <c r="O36" s="4" t="s">
        <v>338</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row>
    <row r="37" spans="1:16384" s="11" customFormat="1" x14ac:dyDescent="0.25">
      <c r="A37" s="158" t="s">
        <v>400</v>
      </c>
      <c r="B37" s="180"/>
      <c r="C37" s="181"/>
      <c r="D37" s="170"/>
      <c r="E37" s="171"/>
      <c r="F37" s="173"/>
      <c r="G37" s="173"/>
      <c r="H37" s="173"/>
      <c r="I37" s="184"/>
      <c r="J37" s="184"/>
      <c r="K37" s="184"/>
      <c r="L37" s="184"/>
      <c r="M37" s="184"/>
      <c r="N37" s="184"/>
      <c r="O37" s="184"/>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row>
    <row r="38" spans="1:16384" s="11" customFormat="1" ht="120" x14ac:dyDescent="0.25">
      <c r="A38" s="4"/>
      <c r="B38" s="163" t="s">
        <v>0</v>
      </c>
      <c r="C38" s="164">
        <v>16</v>
      </c>
      <c r="D38" s="168" t="s">
        <v>8</v>
      </c>
      <c r="E38" s="168" t="s">
        <v>401</v>
      </c>
      <c r="F38" s="54" t="s">
        <v>93</v>
      </c>
      <c r="G38" s="165" t="s">
        <v>4</v>
      </c>
      <c r="H38" s="165" t="s">
        <v>27</v>
      </c>
      <c r="N38" s="4"/>
      <c r="O38" s="4"/>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16384" s="11" customFormat="1" ht="255" x14ac:dyDescent="0.25">
      <c r="A39" s="4"/>
      <c r="B39" s="163" t="s">
        <v>3</v>
      </c>
      <c r="C39" s="164">
        <v>17</v>
      </c>
      <c r="D39" s="168" t="s">
        <v>402</v>
      </c>
      <c r="E39" s="168" t="s">
        <v>403</v>
      </c>
      <c r="F39" s="165" t="s">
        <v>5</v>
      </c>
      <c r="G39" s="165" t="s">
        <v>4</v>
      </c>
      <c r="H39" s="165" t="s">
        <v>27</v>
      </c>
      <c r="I39" s="151" t="s">
        <v>388</v>
      </c>
      <c r="J39" s="185">
        <v>0.02</v>
      </c>
      <c r="K39" s="11" t="s">
        <v>345</v>
      </c>
      <c r="L39" s="4" t="s">
        <v>339</v>
      </c>
      <c r="M39" s="4" t="s">
        <v>404</v>
      </c>
      <c r="N39" s="4" t="s">
        <v>347</v>
      </c>
      <c r="O39" s="4" t="s">
        <v>338</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row>
    <row r="40" spans="1:16384" s="11" customFormat="1" x14ac:dyDescent="0.25">
      <c r="A40" s="186" t="s">
        <v>405</v>
      </c>
      <c r="B40" s="180"/>
      <c r="C40" s="181"/>
      <c r="D40" s="170"/>
      <c r="E40" s="171"/>
      <c r="F40" s="173"/>
      <c r="G40" s="173"/>
      <c r="H40" s="173"/>
      <c r="I40" s="173"/>
      <c r="J40" s="173"/>
      <c r="K40" s="173"/>
      <c r="L40" s="173"/>
      <c r="M40" s="173"/>
      <c r="N40" s="173"/>
      <c r="O40" s="173"/>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row>
    <row r="41" spans="1:16384" s="11" customFormat="1" ht="45" x14ac:dyDescent="0.25">
      <c r="A41" s="187"/>
      <c r="B41" s="146" t="s">
        <v>3</v>
      </c>
      <c r="C41" s="66" t="s">
        <v>131</v>
      </c>
      <c r="D41" s="10" t="s">
        <v>317</v>
      </c>
      <c r="E41" s="177" t="s">
        <v>317</v>
      </c>
      <c r="F41" s="11" t="s">
        <v>406</v>
      </c>
      <c r="G41" s="11" t="s">
        <v>7</v>
      </c>
      <c r="H41" s="11" t="s">
        <v>26</v>
      </c>
      <c r="I41" s="151" t="s">
        <v>344</v>
      </c>
      <c r="J41" s="185">
        <v>0.01</v>
      </c>
      <c r="K41" s="11" t="s">
        <v>345</v>
      </c>
      <c r="L41" s="178"/>
      <c r="M41" s="178"/>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row>
    <row r="42" spans="1:16384" s="11" customFormat="1" x14ac:dyDescent="0.25">
      <c r="A42" s="187"/>
      <c r="B42" s="146" t="s">
        <v>3</v>
      </c>
      <c r="C42" s="66" t="s">
        <v>132</v>
      </c>
      <c r="D42" s="10" t="s">
        <v>318</v>
      </c>
      <c r="E42" s="177" t="s">
        <v>318</v>
      </c>
      <c r="F42" s="11" t="s">
        <v>406</v>
      </c>
      <c r="G42" s="11" t="s">
        <v>7</v>
      </c>
      <c r="H42" s="11" t="s">
        <v>26</v>
      </c>
      <c r="I42" s="151" t="s">
        <v>344</v>
      </c>
      <c r="J42" s="185">
        <v>0.01</v>
      </c>
      <c r="K42" s="11" t="s">
        <v>345</v>
      </c>
      <c r="L42" s="178"/>
      <c r="M42" s="178"/>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row>
    <row r="43" spans="1:16384" s="11" customFormat="1" ht="45" x14ac:dyDescent="0.25">
      <c r="A43" s="187"/>
      <c r="B43" s="146" t="s">
        <v>3</v>
      </c>
      <c r="C43" s="66" t="s">
        <v>133</v>
      </c>
      <c r="D43" s="10" t="s">
        <v>319</v>
      </c>
      <c r="E43" s="177" t="s">
        <v>319</v>
      </c>
      <c r="F43" s="11" t="s">
        <v>406</v>
      </c>
      <c r="G43" s="11" t="s">
        <v>7</v>
      </c>
      <c r="H43" s="11" t="s">
        <v>26</v>
      </c>
      <c r="I43" s="151" t="s">
        <v>344</v>
      </c>
      <c r="J43" s="185">
        <v>0.02</v>
      </c>
      <c r="K43" s="11" t="s">
        <v>345</v>
      </c>
      <c r="L43" s="178"/>
      <c r="M43" s="178"/>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row>
    <row r="44" spans="1:16384" s="11" customFormat="1" x14ac:dyDescent="0.25">
      <c r="A44" s="158" t="s">
        <v>101</v>
      </c>
      <c r="B44" s="180"/>
      <c r="C44" s="181"/>
      <c r="D44" s="170"/>
      <c r="E44" s="171"/>
      <c r="F44" s="173"/>
      <c r="G44" s="173"/>
      <c r="H44" s="173"/>
      <c r="I44" s="173"/>
      <c r="J44" s="173"/>
      <c r="K44" s="173"/>
      <c r="L44" s="173"/>
      <c r="M44" s="173"/>
      <c r="N44" s="173"/>
      <c r="O44" s="173"/>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row>
    <row r="45" spans="1:16384" s="11" customFormat="1" ht="30" x14ac:dyDescent="0.25">
      <c r="A45" s="8"/>
      <c r="B45" s="188" t="s">
        <v>3</v>
      </c>
      <c r="C45" s="65">
        <v>23</v>
      </c>
      <c r="D45" s="189" t="s">
        <v>39</v>
      </c>
      <c r="E45" s="189" t="s">
        <v>40</v>
      </c>
      <c r="F45" s="190" t="s">
        <v>5</v>
      </c>
      <c r="G45" s="190" t="s">
        <v>7</v>
      </c>
      <c r="H45" s="190" t="s">
        <v>26</v>
      </c>
      <c r="I45" s="151" t="s">
        <v>344</v>
      </c>
      <c r="J45" s="185">
        <v>0.02</v>
      </c>
      <c r="K45" s="11" t="s">
        <v>374</v>
      </c>
      <c r="L45" s="4" t="s">
        <v>339</v>
      </c>
      <c r="M45" s="4" t="s">
        <v>407</v>
      </c>
      <c r="N45" s="4" t="s">
        <v>347</v>
      </c>
      <c r="O45" s="4" t="s">
        <v>338</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row>
    <row r="46" spans="1:16384" s="12" customFormat="1" ht="390" x14ac:dyDescent="0.25">
      <c r="A46" s="9"/>
      <c r="B46" s="191" t="s">
        <v>3</v>
      </c>
      <c r="C46" s="67">
        <v>24</v>
      </c>
      <c r="D46" s="189" t="s">
        <v>54</v>
      </c>
      <c r="E46" s="189" t="s">
        <v>97</v>
      </c>
      <c r="F46" s="192" t="s">
        <v>5</v>
      </c>
      <c r="G46" s="192" t="s">
        <v>7</v>
      </c>
      <c r="H46" s="192" t="s">
        <v>26</v>
      </c>
      <c r="I46" s="151" t="s">
        <v>344</v>
      </c>
      <c r="J46" s="193">
        <v>0.05</v>
      </c>
      <c r="K46" s="12" t="s">
        <v>374</v>
      </c>
      <c r="L46" s="4" t="s">
        <v>339</v>
      </c>
      <c r="M46" s="4" t="s">
        <v>408</v>
      </c>
      <c r="N46" s="4" t="s">
        <v>347</v>
      </c>
      <c r="O46" s="4" t="s">
        <v>338</v>
      </c>
    </row>
    <row r="47" spans="1:16384" s="11" customFormat="1" ht="32.25" customHeight="1" x14ac:dyDescent="0.25">
      <c r="A47" s="8"/>
      <c r="B47" s="188" t="s">
        <v>3</v>
      </c>
      <c r="C47" s="65">
        <v>25</v>
      </c>
      <c r="D47" s="194" t="s">
        <v>409</v>
      </c>
      <c r="E47" s="194" t="s">
        <v>410</v>
      </c>
      <c r="F47" s="190" t="s">
        <v>5</v>
      </c>
      <c r="G47" s="190" t="s">
        <v>4</v>
      </c>
      <c r="H47" s="190" t="s">
        <v>27</v>
      </c>
      <c r="I47" s="151" t="s">
        <v>344</v>
      </c>
      <c r="J47" s="185">
        <v>0.02</v>
      </c>
      <c r="K47" s="11" t="s">
        <v>374</v>
      </c>
      <c r="L47" s="4" t="s">
        <v>339</v>
      </c>
      <c r="M47" s="4" t="s">
        <v>411</v>
      </c>
      <c r="N47" s="4" t="s">
        <v>347</v>
      </c>
      <c r="O47" s="4" t="s">
        <v>338</v>
      </c>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1:16384" s="11" customFormat="1" ht="60" x14ac:dyDescent="0.25">
      <c r="A48" s="8"/>
      <c r="B48" s="188" t="s">
        <v>3</v>
      </c>
      <c r="C48" s="65">
        <v>26</v>
      </c>
      <c r="D48" s="189" t="s">
        <v>64</v>
      </c>
      <c r="E48" s="189" t="s">
        <v>81</v>
      </c>
      <c r="F48" s="190" t="s">
        <v>6</v>
      </c>
      <c r="G48" s="190" t="s">
        <v>4</v>
      </c>
      <c r="H48" s="190" t="s">
        <v>27</v>
      </c>
      <c r="I48" s="151" t="s">
        <v>344</v>
      </c>
      <c r="J48" s="185">
        <v>0.01</v>
      </c>
      <c r="K48" s="11" t="s">
        <v>374</v>
      </c>
      <c r="L48" s="4" t="s">
        <v>339</v>
      </c>
      <c r="M48" s="4" t="s">
        <v>412</v>
      </c>
      <c r="N48" s="4" t="s">
        <v>347</v>
      </c>
      <c r="O48" s="4" t="s">
        <v>338</v>
      </c>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row>
    <row r="49" spans="1:68" s="11" customFormat="1" ht="75" x14ac:dyDescent="0.25">
      <c r="A49" s="8"/>
      <c r="B49" s="188" t="s">
        <v>3</v>
      </c>
      <c r="C49" s="65">
        <v>27</v>
      </c>
      <c r="D49" s="194" t="s">
        <v>65</v>
      </c>
      <c r="E49" s="189" t="s">
        <v>82</v>
      </c>
      <c r="F49" s="190" t="s">
        <v>6</v>
      </c>
      <c r="G49" s="190" t="s">
        <v>4</v>
      </c>
      <c r="H49" s="190" t="s">
        <v>27</v>
      </c>
      <c r="I49" s="151" t="s">
        <v>344</v>
      </c>
      <c r="J49" s="185">
        <v>0.01</v>
      </c>
      <c r="K49" s="11" t="s">
        <v>374</v>
      </c>
      <c r="L49" s="4" t="s">
        <v>339</v>
      </c>
      <c r="M49" s="4" t="s">
        <v>413</v>
      </c>
      <c r="N49" s="4" t="s">
        <v>347</v>
      </c>
      <c r="O49" s="4" t="s">
        <v>338</v>
      </c>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row>
    <row r="50" spans="1:68" s="11" customFormat="1" x14ac:dyDescent="0.25">
      <c r="A50" s="8"/>
      <c r="B50" s="188" t="s">
        <v>0</v>
      </c>
      <c r="C50" s="65">
        <v>28</v>
      </c>
      <c r="D50" s="194" t="s">
        <v>66</v>
      </c>
      <c r="E50" s="194" t="s">
        <v>41</v>
      </c>
      <c r="F50" s="190" t="s">
        <v>5</v>
      </c>
      <c r="G50" s="190" t="s">
        <v>4</v>
      </c>
      <c r="H50" s="190" t="s">
        <v>27</v>
      </c>
      <c r="N50" s="8"/>
      <c r="O50" s="8"/>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row>
    <row r="51" spans="1:68" s="11" customFormat="1" ht="30" x14ac:dyDescent="0.25">
      <c r="A51" s="8"/>
      <c r="B51" s="188" t="s">
        <v>0</v>
      </c>
      <c r="C51" s="65">
        <v>29</v>
      </c>
      <c r="D51" s="194" t="s">
        <v>67</v>
      </c>
      <c r="E51" s="189" t="s">
        <v>414</v>
      </c>
      <c r="F51" s="190" t="s">
        <v>5</v>
      </c>
      <c r="G51" s="190" t="s">
        <v>4</v>
      </c>
      <c r="H51" s="190" t="s">
        <v>27</v>
      </c>
      <c r="N51" s="8"/>
      <c r="O51" s="8"/>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row>
    <row r="52" spans="1:68" s="11" customFormat="1" x14ac:dyDescent="0.25">
      <c r="A52" s="8"/>
      <c r="B52" s="188" t="s">
        <v>0</v>
      </c>
      <c r="C52" s="65">
        <v>30</v>
      </c>
      <c r="D52" s="189" t="s">
        <v>68</v>
      </c>
      <c r="E52" s="189" t="s">
        <v>42</v>
      </c>
      <c r="F52" s="190" t="s">
        <v>5</v>
      </c>
      <c r="G52" s="190" t="s">
        <v>4</v>
      </c>
      <c r="H52" s="190" t="s">
        <v>27</v>
      </c>
      <c r="N52" s="8"/>
      <c r="O52" s="8"/>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row>
    <row r="53" spans="1:68" s="11" customFormat="1" x14ac:dyDescent="0.25">
      <c r="A53" s="8"/>
      <c r="B53" s="188" t="s">
        <v>0</v>
      </c>
      <c r="C53" s="65">
        <v>31</v>
      </c>
      <c r="D53" s="189" t="s">
        <v>69</v>
      </c>
      <c r="E53" s="189" t="s">
        <v>43</v>
      </c>
      <c r="F53" s="190" t="s">
        <v>5</v>
      </c>
      <c r="G53" s="190" t="s">
        <v>4</v>
      </c>
      <c r="H53" s="190" t="s">
        <v>27</v>
      </c>
      <c r="N53" s="8"/>
      <c r="O53" s="8"/>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row>
    <row r="54" spans="1:68" s="11" customFormat="1" ht="66" customHeight="1" x14ac:dyDescent="0.25">
      <c r="A54" s="8"/>
      <c r="B54" s="188" t="s">
        <v>3</v>
      </c>
      <c r="C54" s="65">
        <v>32</v>
      </c>
      <c r="D54" s="189" t="s">
        <v>415</v>
      </c>
      <c r="E54" s="189" t="s">
        <v>44</v>
      </c>
      <c r="F54" s="190" t="s">
        <v>5</v>
      </c>
      <c r="G54" s="190" t="s">
        <v>4</v>
      </c>
      <c r="H54" s="190" t="s">
        <v>27</v>
      </c>
      <c r="I54" s="151" t="s">
        <v>388</v>
      </c>
      <c r="J54" s="195">
        <v>2.5000000000000001E-2</v>
      </c>
      <c r="K54" s="11" t="s">
        <v>345</v>
      </c>
      <c r="L54" s="4" t="s">
        <v>343</v>
      </c>
      <c r="M54" s="4" t="s">
        <v>416</v>
      </c>
      <c r="N54" s="4" t="s">
        <v>347</v>
      </c>
      <c r="O54" s="4" t="s">
        <v>338</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row>
    <row r="55" spans="1:68" s="11" customFormat="1" ht="30" x14ac:dyDescent="0.25">
      <c r="A55" s="8"/>
      <c r="B55" s="188" t="s">
        <v>0</v>
      </c>
      <c r="C55" s="65">
        <v>33</v>
      </c>
      <c r="D55" s="189" t="s">
        <v>70</v>
      </c>
      <c r="E55" s="189" t="s">
        <v>45</v>
      </c>
      <c r="F55" s="190" t="s">
        <v>2</v>
      </c>
      <c r="G55" s="190" t="s">
        <v>1</v>
      </c>
      <c r="H55" s="190" t="s">
        <v>26</v>
      </c>
      <c r="N55" s="8"/>
      <c r="O55" s="8"/>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row>
    <row r="56" spans="1:68" s="11" customFormat="1" ht="30" x14ac:dyDescent="0.25">
      <c r="A56" s="8"/>
      <c r="B56" s="188" t="s">
        <v>0</v>
      </c>
      <c r="C56" s="65">
        <v>34</v>
      </c>
      <c r="D56" s="189" t="s">
        <v>71</v>
      </c>
      <c r="E56" s="189" t="s">
        <v>46</v>
      </c>
      <c r="F56" s="190" t="s">
        <v>2</v>
      </c>
      <c r="G56" s="190" t="s">
        <v>1</v>
      </c>
      <c r="H56" s="190" t="s">
        <v>26</v>
      </c>
      <c r="N56" s="8"/>
      <c r="O56" s="8"/>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row>
    <row r="57" spans="1:68" s="11" customFormat="1" ht="30" x14ac:dyDescent="0.25">
      <c r="A57" s="8"/>
      <c r="B57" s="188" t="s">
        <v>0</v>
      </c>
      <c r="C57" s="65">
        <v>35</v>
      </c>
      <c r="D57" s="168" t="s">
        <v>72</v>
      </c>
      <c r="E57" s="168" t="s">
        <v>47</v>
      </c>
      <c r="F57" s="190" t="s">
        <v>2</v>
      </c>
      <c r="G57" s="190" t="s">
        <v>1</v>
      </c>
      <c r="H57" s="190" t="s">
        <v>26</v>
      </c>
      <c r="N57" s="8"/>
      <c r="O57" s="8"/>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68" s="62" customFormat="1" x14ac:dyDescent="0.25">
      <c r="C58" s="196"/>
      <c r="D58" s="197"/>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row>
    <row r="59" spans="1:68" ht="17.25" x14ac:dyDescent="0.25">
      <c r="A59" s="198"/>
    </row>
  </sheetData>
  <sheetProtection password="B607" sheet="1" objects="1" scenarios="1" insertColumns="0" insertRows="0" selectLockedCells="1"/>
  <pageMargins left="0.7" right="0.7" top="0.75" bottom="0.75" header="0.3" footer="0.3"/>
  <pageSetup scale="52" fitToWidth="2" fitToHeight="0" orientation="landscape" horizontalDpi="4294967293" verticalDpi="4294967293"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5"/>
  <sheetViews>
    <sheetView tabSelected="1" topLeftCell="A12" zoomScale="90" zoomScaleNormal="90" workbookViewId="0">
      <pane xSplit="2" ySplit="7" topLeftCell="C19" activePane="bottomRight" state="frozen"/>
      <selection activeCell="A12" sqref="A12"/>
      <selection pane="topRight" activeCell="C12" sqref="C12"/>
      <selection pane="bottomLeft" activeCell="A19" sqref="A19"/>
      <selection pane="bottomRight" activeCell="C19" sqref="C19:C21"/>
    </sheetView>
  </sheetViews>
  <sheetFormatPr defaultColWidth="9.28515625" defaultRowHeight="15" x14ac:dyDescent="0.25"/>
  <cols>
    <col min="1" max="1" width="5.42578125" style="25" customWidth="1"/>
    <col min="2" max="2" width="30.7109375" style="26" customWidth="1"/>
    <col min="3" max="3" width="60.5703125" style="26" customWidth="1"/>
    <col min="4" max="4" width="39.28515625" style="116" customWidth="1"/>
    <col min="5" max="6" width="20.7109375" style="26" customWidth="1"/>
    <col min="7" max="7" width="20.7109375" style="25" customWidth="1"/>
    <col min="8" max="9" width="20.7109375" style="225" customWidth="1"/>
    <col min="10" max="10" width="54.140625" style="13" customWidth="1"/>
    <col min="11" max="11" width="40.42578125" style="225" customWidth="1"/>
    <col min="12" max="12" width="23.42578125" style="246" customWidth="1"/>
    <col min="13" max="13" width="23.42578125" style="225" customWidth="1"/>
    <col min="14" max="49" width="20.7109375" style="13" customWidth="1"/>
    <col min="50" max="52" width="20.7109375" style="19" customWidth="1"/>
    <col min="53" max="91" width="9.28515625" style="19"/>
    <col min="92" max="16384" width="9.28515625" style="13"/>
  </cols>
  <sheetData>
    <row r="1" spans="1:91" ht="30" x14ac:dyDescent="0.25">
      <c r="A1" s="149" t="s">
        <v>259</v>
      </c>
      <c r="B1" s="392"/>
      <c r="C1" s="392"/>
      <c r="D1" s="156"/>
      <c r="E1" s="392"/>
      <c r="F1" s="392"/>
      <c r="G1" s="14"/>
      <c r="H1" s="245"/>
      <c r="I1" s="245"/>
      <c r="J1" s="381"/>
      <c r="K1" s="245"/>
      <c r="L1" s="266"/>
      <c r="M1" s="245"/>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9"/>
      <c r="AY1" s="9"/>
      <c r="AZ1" s="9"/>
    </row>
    <row r="2" spans="1:91" x14ac:dyDescent="0.25">
      <c r="A2" s="14"/>
      <c r="B2" s="49" t="s">
        <v>151</v>
      </c>
      <c r="C2" s="392"/>
      <c r="D2" s="156"/>
      <c r="E2" s="392"/>
      <c r="F2" s="392"/>
      <c r="G2" s="27"/>
      <c r="H2" s="237"/>
      <c r="I2" s="245"/>
      <c r="J2" s="381"/>
      <c r="K2" s="245"/>
      <c r="L2" s="266"/>
      <c r="M2" s="245"/>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9"/>
      <c r="AY2" s="9"/>
      <c r="AZ2" s="9"/>
    </row>
    <row r="3" spans="1:91" s="379" customFormat="1" x14ac:dyDescent="0.25">
      <c r="B3" s="80" t="s">
        <v>107</v>
      </c>
      <c r="C3" s="3" t="s">
        <v>311</v>
      </c>
      <c r="E3" s="80"/>
      <c r="F3" s="80"/>
      <c r="G3" s="376"/>
      <c r="H3" s="226"/>
      <c r="I3" s="226"/>
      <c r="K3" s="226"/>
      <c r="L3" s="247"/>
      <c r="M3" s="226"/>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row>
    <row r="4" spans="1:91" s="379" customFormat="1" x14ac:dyDescent="0.25">
      <c r="B4" s="80" t="s">
        <v>108</v>
      </c>
      <c r="C4" s="3" t="s">
        <v>312</v>
      </c>
      <c r="E4" s="80"/>
      <c r="F4" s="80"/>
      <c r="G4" s="376"/>
      <c r="H4" s="226"/>
      <c r="I4" s="226"/>
      <c r="K4" s="226"/>
      <c r="L4" s="247"/>
      <c r="M4" s="226"/>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row>
    <row r="5" spans="1:91" s="379" customFormat="1" x14ac:dyDescent="0.25">
      <c r="B5" s="80" t="s">
        <v>149</v>
      </c>
      <c r="C5" s="3" t="s">
        <v>482</v>
      </c>
      <c r="E5" s="80"/>
      <c r="F5" s="80"/>
      <c r="G5" s="376"/>
      <c r="H5" s="226"/>
      <c r="I5" s="226"/>
      <c r="K5" s="226"/>
      <c r="L5" s="247"/>
      <c r="M5" s="226"/>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row>
    <row r="6" spans="1:91" s="379" customFormat="1" x14ac:dyDescent="0.25">
      <c r="B6" s="80" t="s">
        <v>150</v>
      </c>
      <c r="C6" s="3" t="s">
        <v>508</v>
      </c>
      <c r="E6" s="80"/>
      <c r="F6" s="80"/>
      <c r="G6" s="376"/>
      <c r="H6" s="226"/>
      <c r="I6" s="226"/>
      <c r="K6" s="226"/>
      <c r="L6" s="247"/>
      <c r="M6" s="226"/>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row>
    <row r="7" spans="1:91" s="379" customFormat="1" x14ac:dyDescent="0.25">
      <c r="B7" s="80" t="s">
        <v>110</v>
      </c>
      <c r="C7" s="3" t="s">
        <v>132</v>
      </c>
      <c r="E7" s="80"/>
      <c r="F7" s="80"/>
      <c r="G7" s="376"/>
      <c r="H7" s="226"/>
      <c r="I7" s="226"/>
      <c r="K7" s="226"/>
      <c r="L7" s="247"/>
      <c r="M7" s="226"/>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row>
    <row r="8" spans="1:91" s="379" customFormat="1" x14ac:dyDescent="0.25">
      <c r="B8" s="80" t="s">
        <v>111</v>
      </c>
      <c r="C8" s="3" t="s">
        <v>507</v>
      </c>
      <c r="D8" s="105" t="s">
        <v>501</v>
      </c>
      <c r="E8" s="423" t="s">
        <v>502</v>
      </c>
      <c r="F8" s="80"/>
      <c r="G8" s="376"/>
      <c r="H8" s="226"/>
      <c r="I8" s="226"/>
      <c r="K8" s="226"/>
      <c r="L8" s="247"/>
      <c r="M8" s="226"/>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row>
    <row r="9" spans="1:91" s="379" customFormat="1" ht="30" x14ac:dyDescent="0.25">
      <c r="B9" s="80" t="s">
        <v>109</v>
      </c>
      <c r="C9" s="150" t="s">
        <v>509</v>
      </c>
      <c r="D9" s="105" t="s">
        <v>499</v>
      </c>
      <c r="E9" s="105" t="s">
        <v>499</v>
      </c>
      <c r="F9" s="80"/>
      <c r="G9" s="376"/>
      <c r="H9" s="226"/>
      <c r="I9" s="226"/>
      <c r="K9" s="226"/>
      <c r="L9" s="247"/>
      <c r="M9" s="226"/>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row>
    <row r="10" spans="1:91" x14ac:dyDescent="0.25">
      <c r="A10" s="142" t="s">
        <v>259</v>
      </c>
      <c r="B10" s="392"/>
      <c r="C10" s="392"/>
      <c r="D10" s="424" t="s">
        <v>500</v>
      </c>
      <c r="E10" s="72" t="s">
        <v>503</v>
      </c>
      <c r="F10" s="28"/>
      <c r="G10" s="14"/>
      <c r="H10" s="245"/>
      <c r="I10" s="245"/>
      <c r="J10" s="381"/>
      <c r="K10" s="245"/>
      <c r="L10" s="266"/>
      <c r="M10" s="245"/>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9"/>
      <c r="AY10" s="9"/>
      <c r="AZ10" s="9"/>
    </row>
    <row r="11" spans="1:91" ht="21" customHeight="1" x14ac:dyDescent="0.25">
      <c r="A11" s="354" t="s">
        <v>495</v>
      </c>
      <c r="B11" s="392"/>
      <c r="C11" s="392"/>
      <c r="D11" s="156"/>
      <c r="E11" s="194"/>
      <c r="F11" s="194"/>
      <c r="G11" s="355"/>
      <c r="H11" s="356"/>
      <c r="I11" s="356"/>
      <c r="J11" s="357"/>
      <c r="K11" s="353"/>
      <c r="L11" s="358"/>
      <c r="M11" s="356"/>
      <c r="N11" s="355"/>
      <c r="O11" s="355"/>
      <c r="P11" s="355"/>
      <c r="Q11" s="51"/>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9"/>
      <c r="AY11" s="9"/>
      <c r="AZ11" s="9"/>
    </row>
    <row r="12" spans="1:91" s="30" customFormat="1" ht="75" x14ac:dyDescent="0.25">
      <c r="A12" s="79" t="s">
        <v>18</v>
      </c>
      <c r="B12" s="79" t="s">
        <v>24</v>
      </c>
      <c r="C12" s="79" t="s">
        <v>100</v>
      </c>
      <c r="D12" s="79" t="s">
        <v>138</v>
      </c>
      <c r="E12" s="79" t="s">
        <v>229</v>
      </c>
      <c r="F12" s="79" t="s">
        <v>228</v>
      </c>
      <c r="G12" s="79" t="s">
        <v>23</v>
      </c>
      <c r="H12" s="79" t="s">
        <v>302</v>
      </c>
      <c r="I12" s="79" t="s">
        <v>250</v>
      </c>
      <c r="J12" s="218" t="s">
        <v>251</v>
      </c>
      <c r="K12" s="76" t="s">
        <v>252</v>
      </c>
      <c r="L12" s="249" t="s">
        <v>253</v>
      </c>
      <c r="M12" s="76" t="s">
        <v>254</v>
      </c>
      <c r="N12" s="107" t="s">
        <v>293</v>
      </c>
      <c r="O12" s="107" t="s">
        <v>294</v>
      </c>
      <c r="P12" s="108" t="s">
        <v>295</v>
      </c>
      <c r="Q12" s="107" t="s">
        <v>296</v>
      </c>
      <c r="R12" s="107" t="s">
        <v>297</v>
      </c>
      <c r="S12" s="108" t="s">
        <v>260</v>
      </c>
      <c r="T12" s="107" t="s">
        <v>261</v>
      </c>
      <c r="U12" s="107" t="s">
        <v>262</v>
      </c>
      <c r="V12" s="108" t="s">
        <v>263</v>
      </c>
      <c r="W12" s="107" t="s">
        <v>264</v>
      </c>
      <c r="X12" s="107" t="s">
        <v>265</v>
      </c>
      <c r="Y12" s="108" t="s">
        <v>266</v>
      </c>
      <c r="Z12" s="107" t="s">
        <v>267</v>
      </c>
      <c r="AA12" s="107" t="s">
        <v>427</v>
      </c>
      <c r="AB12" s="108" t="s">
        <v>268</v>
      </c>
      <c r="AC12" s="109" t="s">
        <v>269</v>
      </c>
      <c r="AD12" s="107" t="s">
        <v>270</v>
      </c>
      <c r="AE12" s="108" t="s">
        <v>271</v>
      </c>
      <c r="AF12" s="109" t="s">
        <v>272</v>
      </c>
      <c r="AG12" s="107" t="s">
        <v>273</v>
      </c>
      <c r="AH12" s="108" t="s">
        <v>274</v>
      </c>
      <c r="AI12" s="109" t="s">
        <v>275</v>
      </c>
      <c r="AJ12" s="107" t="s">
        <v>276</v>
      </c>
      <c r="AK12" s="108" t="s">
        <v>277</v>
      </c>
      <c r="AL12" s="109" t="s">
        <v>278</v>
      </c>
      <c r="AM12" s="107" t="s">
        <v>279</v>
      </c>
      <c r="AN12" s="108" t="s">
        <v>280</v>
      </c>
      <c r="AO12" s="109" t="s">
        <v>281</v>
      </c>
      <c r="AP12" s="107" t="s">
        <v>282</v>
      </c>
      <c r="AQ12" s="108" t="s">
        <v>283</v>
      </c>
      <c r="AR12" s="109" t="s">
        <v>284</v>
      </c>
      <c r="AS12" s="107" t="s">
        <v>285</v>
      </c>
      <c r="AT12" s="108" t="s">
        <v>286</v>
      </c>
      <c r="AU12" s="109" t="s">
        <v>287</v>
      </c>
      <c r="AV12" s="107" t="s">
        <v>288</v>
      </c>
      <c r="AW12" s="108" t="s">
        <v>289</v>
      </c>
      <c r="AX12" s="110" t="s">
        <v>290</v>
      </c>
      <c r="AY12" s="111" t="s">
        <v>291</v>
      </c>
      <c r="AZ12" s="108" t="s">
        <v>292</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379" customFormat="1" ht="15" hidden="1" customHeight="1" x14ac:dyDescent="0.25">
      <c r="A13" s="513">
        <v>1</v>
      </c>
      <c r="B13" s="513" t="s">
        <v>48</v>
      </c>
      <c r="C13" s="513" t="s">
        <v>28</v>
      </c>
      <c r="D13" s="511" t="s">
        <v>11</v>
      </c>
      <c r="E13" s="511" t="s">
        <v>193</v>
      </c>
      <c r="F13" s="511" t="s">
        <v>230</v>
      </c>
      <c r="G13" s="513" t="s">
        <v>93</v>
      </c>
      <c r="H13" s="518"/>
      <c r="I13" s="519"/>
      <c r="J13" s="520"/>
      <c r="K13" s="521"/>
      <c r="L13" s="250" t="s">
        <v>20</v>
      </c>
      <c r="M13" s="239"/>
      <c r="N13" s="55"/>
      <c r="O13" s="366"/>
      <c r="P13" s="55"/>
      <c r="Q13" s="55"/>
      <c r="R13" s="366"/>
      <c r="S13" s="55"/>
      <c r="T13" s="55"/>
      <c r="U13" s="55"/>
      <c r="V13" s="55"/>
      <c r="W13" s="55"/>
      <c r="X13" s="366"/>
      <c r="Y13" s="55"/>
      <c r="Z13" s="55"/>
      <c r="AA13" s="366"/>
      <c r="AB13" s="55"/>
      <c r="AC13" s="55"/>
      <c r="AD13" s="366"/>
      <c r="AE13" s="55"/>
      <c r="AF13" s="55"/>
      <c r="AG13" s="366"/>
      <c r="AH13" s="55"/>
      <c r="AI13" s="55"/>
      <c r="AJ13" s="366"/>
      <c r="AK13" s="55"/>
      <c r="AL13" s="55"/>
      <c r="AM13" s="366"/>
      <c r="AN13" s="55"/>
      <c r="AO13" s="55"/>
      <c r="AP13" s="366"/>
      <c r="AQ13" s="55"/>
      <c r="AR13" s="55"/>
      <c r="AS13" s="366"/>
      <c r="AT13" s="55"/>
      <c r="AU13" s="55"/>
      <c r="AV13" s="366"/>
      <c r="AW13" s="55"/>
      <c r="AX13" s="33"/>
      <c r="AY13" s="366"/>
      <c r="AZ13" s="33"/>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row>
    <row r="14" spans="1:91" s="379" customFormat="1" ht="14.45" hidden="1" customHeight="1" x14ac:dyDescent="0.25">
      <c r="A14" s="513"/>
      <c r="B14" s="513"/>
      <c r="C14" s="513"/>
      <c r="D14" s="511"/>
      <c r="E14" s="511"/>
      <c r="F14" s="511"/>
      <c r="G14" s="513"/>
      <c r="H14" s="518"/>
      <c r="I14" s="519"/>
      <c r="J14" s="520"/>
      <c r="K14" s="521"/>
      <c r="L14" s="250" t="s">
        <v>21</v>
      </c>
      <c r="M14" s="239"/>
      <c r="N14" s="55"/>
      <c r="O14" s="366"/>
      <c r="P14" s="55"/>
      <c r="Q14" s="55"/>
      <c r="R14" s="366"/>
      <c r="S14" s="55"/>
      <c r="T14" s="55"/>
      <c r="U14" s="55"/>
      <c r="V14" s="55"/>
      <c r="W14" s="55"/>
      <c r="X14" s="366"/>
      <c r="Y14" s="55"/>
      <c r="Z14" s="55"/>
      <c r="AA14" s="366"/>
      <c r="AB14" s="55"/>
      <c r="AC14" s="55"/>
      <c r="AD14" s="366"/>
      <c r="AE14" s="55"/>
      <c r="AF14" s="55"/>
      <c r="AG14" s="366"/>
      <c r="AH14" s="55"/>
      <c r="AI14" s="55"/>
      <c r="AJ14" s="366"/>
      <c r="AK14" s="55"/>
      <c r="AL14" s="55"/>
      <c r="AM14" s="366"/>
      <c r="AN14" s="55"/>
      <c r="AO14" s="55"/>
      <c r="AP14" s="366"/>
      <c r="AQ14" s="55"/>
      <c r="AR14" s="55"/>
      <c r="AS14" s="366"/>
      <c r="AT14" s="55"/>
      <c r="AU14" s="55"/>
      <c r="AV14" s="366"/>
      <c r="AW14" s="55"/>
      <c r="AX14" s="33"/>
      <c r="AY14" s="366"/>
      <c r="AZ14" s="33"/>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row>
    <row r="15" spans="1:91" s="379" customFormat="1" ht="14.45" hidden="1" customHeight="1" x14ac:dyDescent="0.25">
      <c r="A15" s="513"/>
      <c r="B15" s="513"/>
      <c r="C15" s="513"/>
      <c r="D15" s="511"/>
      <c r="E15" s="511"/>
      <c r="F15" s="511"/>
      <c r="G15" s="513"/>
      <c r="H15" s="518"/>
      <c r="I15" s="519"/>
      <c r="J15" s="520"/>
      <c r="K15" s="521"/>
      <c r="L15" s="250" t="s">
        <v>22</v>
      </c>
      <c r="M15" s="239"/>
      <c r="N15" s="55"/>
      <c r="O15" s="366"/>
      <c r="P15" s="55"/>
      <c r="Q15" s="55"/>
      <c r="R15" s="366"/>
      <c r="S15" s="55"/>
      <c r="T15" s="55"/>
      <c r="U15" s="55"/>
      <c r="V15" s="55"/>
      <c r="W15" s="55"/>
      <c r="X15" s="366"/>
      <c r="Y15" s="55"/>
      <c r="Z15" s="55"/>
      <c r="AA15" s="366"/>
      <c r="AB15" s="55"/>
      <c r="AC15" s="55"/>
      <c r="AD15" s="366"/>
      <c r="AE15" s="55"/>
      <c r="AF15" s="55"/>
      <c r="AG15" s="366"/>
      <c r="AH15" s="55"/>
      <c r="AI15" s="55"/>
      <c r="AJ15" s="366"/>
      <c r="AK15" s="55"/>
      <c r="AL15" s="55"/>
      <c r="AM15" s="366"/>
      <c r="AN15" s="55"/>
      <c r="AO15" s="55"/>
      <c r="AP15" s="366"/>
      <c r="AQ15" s="55"/>
      <c r="AR15" s="55"/>
      <c r="AS15" s="366"/>
      <c r="AT15" s="55"/>
      <c r="AU15" s="55"/>
      <c r="AV15" s="366"/>
      <c r="AW15" s="55"/>
      <c r="AX15" s="33"/>
      <c r="AY15" s="366"/>
      <c r="AZ15" s="33"/>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row>
    <row r="16" spans="1:91" s="372" customFormat="1" ht="15" hidden="1" customHeight="1" x14ac:dyDescent="0.25">
      <c r="A16" s="510">
        <v>2</v>
      </c>
      <c r="B16" s="510" t="s">
        <v>49</v>
      </c>
      <c r="C16" s="510" t="s">
        <v>78</v>
      </c>
      <c r="D16" s="511" t="s">
        <v>11</v>
      </c>
      <c r="E16" s="512" t="s">
        <v>193</v>
      </c>
      <c r="F16" s="512" t="s">
        <v>230</v>
      </c>
      <c r="G16" s="510" t="s">
        <v>5</v>
      </c>
      <c r="H16" s="514"/>
      <c r="I16" s="515"/>
      <c r="J16" s="516"/>
      <c r="K16" s="517"/>
      <c r="L16" s="251" t="s">
        <v>20</v>
      </c>
      <c r="M16" s="241"/>
      <c r="N16" s="55"/>
      <c r="O16" s="366"/>
      <c r="P16" s="55"/>
      <c r="Q16" s="55"/>
      <c r="R16" s="366"/>
      <c r="S16" s="55"/>
      <c r="T16" s="55"/>
      <c r="V16" s="55"/>
      <c r="W16" s="55"/>
      <c r="X16" s="366"/>
      <c r="Y16" s="55"/>
      <c r="Z16" s="55"/>
      <c r="AA16" s="366"/>
      <c r="AB16" s="55"/>
      <c r="AC16" s="55"/>
      <c r="AD16" s="366"/>
      <c r="AE16" s="55"/>
      <c r="AF16" s="55"/>
      <c r="AG16" s="366"/>
      <c r="AH16" s="55"/>
      <c r="AI16" s="55"/>
      <c r="AJ16" s="366"/>
      <c r="AK16" s="55"/>
      <c r="AL16" s="55"/>
      <c r="AM16" s="366"/>
      <c r="AN16" s="55"/>
      <c r="AO16" s="55"/>
      <c r="AP16" s="366"/>
      <c r="AQ16" s="55"/>
      <c r="AR16" s="55"/>
      <c r="AS16" s="366"/>
      <c r="AT16" s="55"/>
      <c r="AU16" s="55"/>
      <c r="AV16" s="366"/>
      <c r="AW16" s="55"/>
      <c r="AX16" s="33"/>
      <c r="AY16" s="366"/>
      <c r="AZ16" s="33"/>
    </row>
    <row r="17" spans="1:91" s="372" customFormat="1" ht="14.45" hidden="1" customHeight="1" x14ac:dyDescent="0.25">
      <c r="A17" s="510"/>
      <c r="B17" s="510"/>
      <c r="C17" s="510"/>
      <c r="D17" s="511"/>
      <c r="E17" s="512"/>
      <c r="F17" s="512"/>
      <c r="G17" s="510"/>
      <c r="H17" s="514"/>
      <c r="I17" s="515"/>
      <c r="J17" s="516"/>
      <c r="K17" s="517"/>
      <c r="L17" s="251" t="s">
        <v>21</v>
      </c>
      <c r="M17" s="241"/>
      <c r="N17" s="55"/>
      <c r="O17" s="366"/>
      <c r="P17" s="55"/>
      <c r="Q17" s="55"/>
      <c r="R17" s="366"/>
      <c r="S17" s="55"/>
      <c r="T17" s="55"/>
      <c r="V17" s="55"/>
      <c r="W17" s="55"/>
      <c r="X17" s="366"/>
      <c r="Y17" s="55"/>
      <c r="Z17" s="55"/>
      <c r="AA17" s="366"/>
      <c r="AB17" s="55"/>
      <c r="AC17" s="55"/>
      <c r="AD17" s="366"/>
      <c r="AE17" s="55"/>
      <c r="AF17" s="55"/>
      <c r="AG17" s="366"/>
      <c r="AH17" s="55"/>
      <c r="AI17" s="55"/>
      <c r="AJ17" s="366"/>
      <c r="AK17" s="55"/>
      <c r="AL17" s="55"/>
      <c r="AM17" s="366"/>
      <c r="AN17" s="55"/>
      <c r="AO17" s="55"/>
      <c r="AP17" s="366"/>
      <c r="AQ17" s="55"/>
      <c r="AR17" s="55"/>
      <c r="AS17" s="366"/>
      <c r="AT17" s="55"/>
      <c r="AU17" s="55"/>
      <c r="AV17" s="366"/>
      <c r="AW17" s="55"/>
      <c r="AX17" s="33"/>
      <c r="AY17" s="366"/>
      <c r="AZ17" s="33"/>
    </row>
    <row r="18" spans="1:91" s="372" customFormat="1" ht="14.45" hidden="1" customHeight="1" x14ac:dyDescent="0.25">
      <c r="A18" s="510"/>
      <c r="B18" s="510"/>
      <c r="C18" s="510"/>
      <c r="D18" s="511"/>
      <c r="E18" s="512"/>
      <c r="F18" s="512"/>
      <c r="G18" s="510"/>
      <c r="H18" s="514"/>
      <c r="I18" s="515"/>
      <c r="J18" s="516"/>
      <c r="K18" s="517"/>
      <c r="L18" s="251" t="s">
        <v>22</v>
      </c>
      <c r="M18" s="241"/>
      <c r="N18" s="55"/>
      <c r="O18" s="366"/>
      <c r="P18" s="55"/>
      <c r="Q18" s="55"/>
      <c r="R18" s="366"/>
      <c r="S18" s="55"/>
      <c r="T18" s="55"/>
      <c r="V18" s="55"/>
      <c r="W18" s="55"/>
      <c r="X18" s="366"/>
      <c r="Y18" s="55"/>
      <c r="Z18" s="55"/>
      <c r="AA18" s="366"/>
      <c r="AB18" s="55"/>
      <c r="AC18" s="55"/>
      <c r="AD18" s="366"/>
      <c r="AE18" s="55"/>
      <c r="AF18" s="55"/>
      <c r="AG18" s="366"/>
      <c r="AH18" s="55"/>
      <c r="AI18" s="55"/>
      <c r="AJ18" s="366"/>
      <c r="AK18" s="55"/>
      <c r="AL18" s="55"/>
      <c r="AM18" s="366"/>
      <c r="AN18" s="55"/>
      <c r="AO18" s="55"/>
      <c r="AP18" s="366"/>
      <c r="AQ18" s="55"/>
      <c r="AR18" s="55"/>
      <c r="AS18" s="366"/>
      <c r="AT18" s="55"/>
      <c r="AU18" s="55"/>
      <c r="AV18" s="366"/>
      <c r="AW18" s="55"/>
      <c r="AX18" s="33"/>
      <c r="AY18" s="366"/>
      <c r="AZ18" s="33"/>
    </row>
    <row r="19" spans="1:91" s="372" customFormat="1" ht="15" customHeight="1" x14ac:dyDescent="0.25">
      <c r="A19" s="510">
        <v>3</v>
      </c>
      <c r="B19" s="510" t="s">
        <v>73</v>
      </c>
      <c r="C19" s="510" t="s">
        <v>220</v>
      </c>
      <c r="D19" s="511" t="s">
        <v>11</v>
      </c>
      <c r="E19" s="512" t="s">
        <v>193</v>
      </c>
      <c r="F19" s="512" t="s">
        <v>230</v>
      </c>
      <c r="G19" s="510" t="s">
        <v>5</v>
      </c>
      <c r="H19" s="514">
        <v>1</v>
      </c>
      <c r="I19" s="523" t="s">
        <v>339</v>
      </c>
      <c r="J19" s="524" t="s">
        <v>469</v>
      </c>
      <c r="K19" s="517" t="s">
        <v>445</v>
      </c>
      <c r="L19" s="301" t="s">
        <v>7</v>
      </c>
      <c r="M19" s="422" t="s">
        <v>504</v>
      </c>
      <c r="N19" s="281"/>
      <c r="O19" s="425">
        <v>208275</v>
      </c>
      <c r="P19" s="281"/>
      <c r="Q19" s="281"/>
      <c r="R19" s="280"/>
      <c r="S19" s="281"/>
      <c r="T19" s="281"/>
      <c r="U19" s="280"/>
      <c r="V19" s="281"/>
      <c r="W19" s="281"/>
      <c r="X19" s="425">
        <v>4898</v>
      </c>
      <c r="Y19" s="281"/>
      <c r="Z19" s="281"/>
      <c r="AA19" s="425">
        <v>198691</v>
      </c>
      <c r="AB19" s="281"/>
      <c r="AC19" s="281"/>
      <c r="AD19" s="425">
        <v>4686</v>
      </c>
      <c r="AE19" s="281"/>
      <c r="AF19" s="281"/>
      <c r="AG19" s="425">
        <v>19403</v>
      </c>
      <c r="AH19" s="281"/>
      <c r="AI19" s="55"/>
      <c r="AJ19" s="425">
        <v>188872</v>
      </c>
      <c r="AK19" s="281"/>
      <c r="AL19" s="281"/>
      <c r="AM19" s="425">
        <v>9974</v>
      </c>
      <c r="AN19" s="281"/>
      <c r="AO19" s="281"/>
      <c r="AP19" s="425">
        <v>198301</v>
      </c>
      <c r="AQ19" s="281"/>
      <c r="AR19" s="281"/>
      <c r="AS19" s="280"/>
      <c r="AT19" s="281"/>
      <c r="AU19" s="281"/>
      <c r="AV19" s="280"/>
      <c r="AW19" s="281"/>
      <c r="AX19" s="282"/>
      <c r="AY19" s="280"/>
      <c r="AZ19" s="282"/>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row>
    <row r="20" spans="1:91" s="372" customFormat="1" x14ac:dyDescent="0.25">
      <c r="A20" s="510"/>
      <c r="B20" s="510"/>
      <c r="C20" s="510"/>
      <c r="D20" s="511"/>
      <c r="E20" s="512"/>
      <c r="F20" s="512"/>
      <c r="G20" s="510"/>
      <c r="H20" s="514"/>
      <c r="I20" s="523"/>
      <c r="J20" s="524"/>
      <c r="K20" s="517"/>
      <c r="L20" s="301" t="s">
        <v>7</v>
      </c>
      <c r="M20" s="422" t="s">
        <v>505</v>
      </c>
      <c r="N20" s="281"/>
      <c r="O20" s="425">
        <v>205553</v>
      </c>
      <c r="P20" s="281"/>
      <c r="Q20" s="281"/>
      <c r="R20" s="280"/>
      <c r="S20" s="281"/>
      <c r="T20" s="281"/>
      <c r="U20" s="280"/>
      <c r="V20" s="281"/>
      <c r="W20" s="281"/>
      <c r="X20" s="425">
        <v>4859</v>
      </c>
      <c r="Y20" s="281"/>
      <c r="Z20" s="281"/>
      <c r="AA20" s="425">
        <v>196057</v>
      </c>
      <c r="AB20" s="281"/>
      <c r="AC20" s="281"/>
      <c r="AD20" s="425">
        <v>4637</v>
      </c>
      <c r="AE20" s="281"/>
      <c r="AF20" s="281"/>
      <c r="AG20" s="425">
        <v>19047</v>
      </c>
      <c r="AH20" s="281"/>
      <c r="AI20" s="55"/>
      <c r="AJ20" s="425">
        <v>186506</v>
      </c>
      <c r="AK20" s="281"/>
      <c r="AL20" s="281"/>
      <c r="AM20" s="425">
        <v>9841</v>
      </c>
      <c r="AN20" s="281"/>
      <c r="AO20" s="281"/>
      <c r="AP20" s="425">
        <v>195712</v>
      </c>
      <c r="AQ20" s="281"/>
      <c r="AR20" s="281"/>
      <c r="AS20" s="280"/>
      <c r="AT20" s="281"/>
      <c r="AU20" s="281"/>
      <c r="AV20" s="280"/>
      <c r="AW20" s="281"/>
      <c r="AX20" s="282"/>
      <c r="AY20" s="280"/>
      <c r="AZ20" s="282"/>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row>
    <row r="21" spans="1:91" s="372" customFormat="1" x14ac:dyDescent="0.25">
      <c r="A21" s="510"/>
      <c r="B21" s="510"/>
      <c r="C21" s="510"/>
      <c r="D21" s="511"/>
      <c r="E21" s="512"/>
      <c r="F21" s="512"/>
      <c r="G21" s="510"/>
      <c r="H21" s="514"/>
      <c r="I21" s="523"/>
      <c r="J21" s="524"/>
      <c r="K21" s="517"/>
      <c r="L21" s="301" t="s">
        <v>7</v>
      </c>
      <c r="M21" s="422" t="s">
        <v>506</v>
      </c>
      <c r="N21" s="281"/>
      <c r="O21" s="425">
        <v>199713</v>
      </c>
      <c r="P21" s="281"/>
      <c r="Q21" s="281"/>
      <c r="R21" s="280"/>
      <c r="S21" s="281"/>
      <c r="T21" s="281"/>
      <c r="U21" s="280"/>
      <c r="V21" s="281"/>
      <c r="W21" s="281"/>
      <c r="X21" s="425">
        <v>4693</v>
      </c>
      <c r="Y21" s="281"/>
      <c r="Z21" s="281"/>
      <c r="AA21" s="425">
        <v>190515</v>
      </c>
      <c r="AB21" s="281"/>
      <c r="AC21" s="281"/>
      <c r="AD21" s="425">
        <v>4505</v>
      </c>
      <c r="AE21" s="281"/>
      <c r="AF21" s="281"/>
      <c r="AG21" s="425">
        <v>18442</v>
      </c>
      <c r="AH21" s="281"/>
      <c r="AI21" s="55"/>
      <c r="AJ21" s="425">
        <v>181271</v>
      </c>
      <c r="AK21" s="281"/>
      <c r="AL21" s="281"/>
      <c r="AM21" s="425">
        <v>9592</v>
      </c>
      <c r="AN21" s="281"/>
      <c r="AO21" s="281"/>
      <c r="AP21" s="425">
        <v>190121</v>
      </c>
      <c r="AQ21" s="281"/>
      <c r="AR21" s="281"/>
      <c r="AS21" s="280"/>
      <c r="AT21" s="281"/>
      <c r="AU21" s="281"/>
      <c r="AV21" s="280"/>
      <c r="AW21" s="281"/>
      <c r="AX21" s="282"/>
      <c r="AY21" s="280"/>
      <c r="AZ21" s="282"/>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row>
    <row r="22" spans="1:91" s="379" customFormat="1" ht="45" customHeight="1" x14ac:dyDescent="0.25">
      <c r="A22" s="385">
        <v>4</v>
      </c>
      <c r="B22" s="385" t="s">
        <v>74</v>
      </c>
      <c r="C22" s="385" t="s">
        <v>84</v>
      </c>
      <c r="D22" s="367" t="s">
        <v>11</v>
      </c>
      <c r="E22" s="131" t="s">
        <v>192</v>
      </c>
      <c r="F22" s="131" t="s">
        <v>230</v>
      </c>
      <c r="G22" s="385" t="s">
        <v>5</v>
      </c>
      <c r="H22" s="388">
        <v>1</v>
      </c>
      <c r="I22" s="389" t="s">
        <v>339</v>
      </c>
      <c r="J22" s="4" t="s">
        <v>348</v>
      </c>
      <c r="K22" s="391" t="s">
        <v>339</v>
      </c>
      <c r="L22" s="250" t="s">
        <v>4</v>
      </c>
      <c r="M22" s="239" t="s">
        <v>350</v>
      </c>
      <c r="N22" s="281"/>
      <c r="O22" s="320">
        <v>33138</v>
      </c>
      <c r="P22" s="281"/>
      <c r="Q22" s="281"/>
      <c r="R22" s="280"/>
      <c r="S22" s="281"/>
      <c r="T22" s="281"/>
      <c r="U22" s="285"/>
      <c r="V22" s="281"/>
      <c r="W22" s="281"/>
      <c r="X22" s="362">
        <v>2</v>
      </c>
      <c r="Y22" s="281"/>
      <c r="Z22" s="281"/>
      <c r="AA22" s="362">
        <v>32406</v>
      </c>
      <c r="AB22" s="281"/>
      <c r="AC22" s="281"/>
      <c r="AD22" s="362">
        <v>730</v>
      </c>
      <c r="AE22" s="281"/>
      <c r="AF22" s="281"/>
      <c r="AG22" s="362">
        <v>3549</v>
      </c>
      <c r="AH22" s="281"/>
      <c r="AI22" s="55"/>
      <c r="AJ22" s="362">
        <v>29589</v>
      </c>
      <c r="AK22" s="281"/>
      <c r="AL22" s="281"/>
      <c r="AM22" s="362">
        <v>1671</v>
      </c>
      <c r="AN22" s="281"/>
      <c r="AO22" s="281"/>
      <c r="AP22" s="362">
        <v>31467</v>
      </c>
      <c r="AQ22" s="281"/>
      <c r="AR22" s="281"/>
      <c r="AS22" s="281"/>
      <c r="AT22" s="281"/>
      <c r="AU22" s="281"/>
      <c r="AV22" s="281"/>
      <c r="AW22" s="281"/>
      <c r="AX22" s="282"/>
      <c r="AY22" s="280"/>
      <c r="AZ22" s="282"/>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372"/>
      <c r="BZ22" s="372"/>
      <c r="CA22" s="372"/>
      <c r="CB22" s="372"/>
      <c r="CC22" s="372"/>
      <c r="CD22" s="372"/>
      <c r="CE22" s="372"/>
      <c r="CF22" s="372"/>
      <c r="CG22" s="372"/>
      <c r="CH22" s="372"/>
      <c r="CI22" s="372"/>
      <c r="CJ22" s="372"/>
      <c r="CK22" s="372"/>
      <c r="CL22" s="372"/>
      <c r="CM22" s="372"/>
    </row>
    <row r="23" spans="1:91" s="379" customFormat="1" ht="60" customHeight="1" x14ac:dyDescent="0.25">
      <c r="A23" s="385">
        <v>5</v>
      </c>
      <c r="B23" s="385" t="s">
        <v>83</v>
      </c>
      <c r="C23" s="385" t="s">
        <v>300</v>
      </c>
      <c r="D23" s="367" t="s">
        <v>11</v>
      </c>
      <c r="E23" s="131" t="s">
        <v>192</v>
      </c>
      <c r="F23" s="131" t="s">
        <v>230</v>
      </c>
      <c r="G23" s="385" t="s">
        <v>5</v>
      </c>
      <c r="H23" s="388">
        <v>1</v>
      </c>
      <c r="I23" s="389" t="s">
        <v>339</v>
      </c>
      <c r="J23" s="390"/>
      <c r="K23" s="391" t="s">
        <v>428</v>
      </c>
      <c r="L23" s="250" t="s">
        <v>4</v>
      </c>
      <c r="M23" s="239" t="s">
        <v>350</v>
      </c>
      <c r="N23" s="281"/>
      <c r="O23" s="280">
        <v>31416</v>
      </c>
      <c r="P23" s="281"/>
      <c r="Q23" s="281"/>
      <c r="R23" s="280"/>
      <c r="S23" s="281"/>
      <c r="T23" s="281"/>
      <c r="U23" s="285"/>
      <c r="V23" s="281"/>
      <c r="W23" s="281"/>
      <c r="X23" s="281"/>
      <c r="Y23" s="281"/>
      <c r="Z23" s="281"/>
      <c r="AA23" s="281"/>
      <c r="AB23" s="281"/>
      <c r="AC23" s="281"/>
      <c r="AD23" s="281"/>
      <c r="AE23" s="281"/>
      <c r="AF23" s="281"/>
      <c r="AG23" s="281"/>
      <c r="AH23" s="281"/>
      <c r="AI23" s="55"/>
      <c r="AJ23" s="281"/>
      <c r="AK23" s="281"/>
      <c r="AL23" s="281"/>
      <c r="AM23" s="363"/>
      <c r="AN23" s="281"/>
      <c r="AO23" s="281"/>
      <c r="AP23" s="281"/>
      <c r="AQ23" s="281"/>
      <c r="AR23" s="281"/>
      <c r="AS23" s="281"/>
      <c r="AT23" s="281"/>
      <c r="AU23" s="281"/>
      <c r="AV23" s="281"/>
      <c r="AW23" s="281"/>
      <c r="AX23" s="282"/>
      <c r="AY23" s="280"/>
      <c r="AZ23" s="282"/>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372"/>
      <c r="BZ23" s="372"/>
      <c r="CA23" s="372"/>
      <c r="CB23" s="372"/>
      <c r="CC23" s="372"/>
      <c r="CD23" s="372"/>
      <c r="CE23" s="372"/>
      <c r="CF23" s="372"/>
      <c r="CG23" s="372"/>
      <c r="CH23" s="372"/>
      <c r="CI23" s="372"/>
      <c r="CJ23" s="372"/>
      <c r="CK23" s="372"/>
      <c r="CL23" s="372"/>
      <c r="CM23" s="372"/>
    </row>
    <row r="24" spans="1:91" s="372" customFormat="1" ht="15" customHeight="1" x14ac:dyDescent="0.25">
      <c r="A24" s="510">
        <v>6</v>
      </c>
      <c r="B24" s="510" t="s">
        <v>55</v>
      </c>
      <c r="C24" s="510" t="s">
        <v>79</v>
      </c>
      <c r="D24" s="512" t="s">
        <v>139</v>
      </c>
      <c r="E24" s="512" t="s">
        <v>193</v>
      </c>
      <c r="F24" s="512" t="s">
        <v>230</v>
      </c>
      <c r="G24" s="510" t="s">
        <v>5</v>
      </c>
      <c r="H24" s="514">
        <v>1</v>
      </c>
      <c r="I24" s="517" t="s">
        <v>339</v>
      </c>
      <c r="J24" s="522" t="s">
        <v>473</v>
      </c>
      <c r="K24" s="517" t="s">
        <v>339</v>
      </c>
      <c r="L24" s="301" t="s">
        <v>7</v>
      </c>
      <c r="M24" s="422" t="s">
        <v>504</v>
      </c>
      <c r="N24" s="281"/>
      <c r="O24" s="425">
        <v>57663</v>
      </c>
      <c r="P24" s="281"/>
      <c r="Q24" s="281"/>
      <c r="R24" s="280"/>
      <c r="S24" s="281"/>
      <c r="T24" s="281"/>
      <c r="U24" s="280"/>
      <c r="V24" s="281"/>
      <c r="W24" s="281"/>
      <c r="X24" s="425">
        <v>807</v>
      </c>
      <c r="Y24" s="281"/>
      <c r="Z24" s="281"/>
      <c r="AA24" s="425">
        <v>55396</v>
      </c>
      <c r="AB24" s="281"/>
      <c r="AC24" s="281"/>
      <c r="AD24" s="425">
        <v>841</v>
      </c>
      <c r="AE24" s="281"/>
      <c r="AF24" s="281"/>
      <c r="AG24" s="425">
        <v>4270</v>
      </c>
      <c r="AH24" s="281"/>
      <c r="AI24" s="55"/>
      <c r="AJ24" s="425">
        <v>52774</v>
      </c>
      <c r="AK24" s="281"/>
      <c r="AL24" s="281"/>
      <c r="AM24" s="425">
        <v>2044</v>
      </c>
      <c r="AN24" s="281"/>
      <c r="AO24" s="281"/>
      <c r="AP24" s="425">
        <v>55000</v>
      </c>
      <c r="AQ24" s="281"/>
      <c r="AR24" s="281"/>
      <c r="AS24" s="280"/>
      <c r="AT24" s="281"/>
      <c r="AU24" s="281"/>
      <c r="AV24" s="280"/>
      <c r="AW24" s="281"/>
      <c r="AX24" s="282"/>
      <c r="AY24" s="280"/>
      <c r="AZ24" s="282"/>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row>
    <row r="25" spans="1:91" s="372" customFormat="1" x14ac:dyDescent="0.25">
      <c r="A25" s="510"/>
      <c r="B25" s="510"/>
      <c r="C25" s="510"/>
      <c r="D25" s="512"/>
      <c r="E25" s="512"/>
      <c r="F25" s="512"/>
      <c r="G25" s="510"/>
      <c r="H25" s="514"/>
      <c r="I25" s="517"/>
      <c r="J25" s="522"/>
      <c r="K25" s="517"/>
      <c r="L25" s="301" t="s">
        <v>7</v>
      </c>
      <c r="M25" s="422" t="s">
        <v>505</v>
      </c>
      <c r="N25" s="281"/>
      <c r="O25" s="425">
        <v>35305</v>
      </c>
      <c r="P25" s="281"/>
      <c r="Q25" s="281"/>
      <c r="R25" s="280"/>
      <c r="S25" s="281"/>
      <c r="T25" s="281"/>
      <c r="U25" s="280"/>
      <c r="V25" s="281"/>
      <c r="W25" s="281"/>
      <c r="X25" s="425">
        <v>269</v>
      </c>
      <c r="Y25" s="281"/>
      <c r="Z25" s="281"/>
      <c r="AA25" s="425">
        <v>34270</v>
      </c>
      <c r="AB25" s="281"/>
      <c r="AC25" s="281"/>
      <c r="AD25" s="425">
        <v>471</v>
      </c>
      <c r="AE25" s="281"/>
      <c r="AF25" s="281"/>
      <c r="AG25" s="425">
        <v>2229</v>
      </c>
      <c r="AH25" s="281"/>
      <c r="AI25" s="55"/>
      <c r="AJ25" s="425">
        <v>32781</v>
      </c>
      <c r="AK25" s="281"/>
      <c r="AL25" s="281"/>
      <c r="AM25" s="425">
        <v>1244</v>
      </c>
      <c r="AN25" s="281"/>
      <c r="AO25" s="281"/>
      <c r="AP25" s="425">
        <v>33766</v>
      </c>
      <c r="AQ25" s="281"/>
      <c r="AR25" s="281"/>
      <c r="AS25" s="280"/>
      <c r="AT25" s="281"/>
      <c r="AU25" s="281"/>
      <c r="AV25" s="280"/>
      <c r="AW25" s="281"/>
      <c r="AX25" s="282"/>
      <c r="AY25" s="280"/>
      <c r="AZ25" s="282"/>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row>
    <row r="26" spans="1:91" s="372" customFormat="1" x14ac:dyDescent="0.25">
      <c r="A26" s="510"/>
      <c r="B26" s="510"/>
      <c r="C26" s="510"/>
      <c r="D26" s="512"/>
      <c r="E26" s="512"/>
      <c r="F26" s="512"/>
      <c r="G26" s="510"/>
      <c r="H26" s="514"/>
      <c r="I26" s="517"/>
      <c r="J26" s="522"/>
      <c r="K26" s="517"/>
      <c r="L26" s="301" t="s">
        <v>7</v>
      </c>
      <c r="M26" s="422" t="s">
        <v>506</v>
      </c>
      <c r="N26" s="281"/>
      <c r="O26" s="425">
        <v>11343</v>
      </c>
      <c r="P26" s="281"/>
      <c r="Q26" s="281"/>
      <c r="R26" s="280"/>
      <c r="S26" s="281"/>
      <c r="T26" s="281"/>
      <c r="U26" s="280"/>
      <c r="V26" s="281"/>
      <c r="W26" s="281"/>
      <c r="X26" s="425">
        <v>20</v>
      </c>
      <c r="Y26" s="281"/>
      <c r="Z26" s="281"/>
      <c r="AA26" s="425">
        <v>10945</v>
      </c>
      <c r="AB26" s="281"/>
      <c r="AC26" s="281"/>
      <c r="AD26" s="425">
        <v>239</v>
      </c>
      <c r="AE26" s="281"/>
      <c r="AF26" s="281"/>
      <c r="AG26" s="425">
        <v>675</v>
      </c>
      <c r="AH26" s="281"/>
      <c r="AI26" s="55"/>
      <c r="AJ26" s="425">
        <v>10529</v>
      </c>
      <c r="AK26" s="281"/>
      <c r="AL26" s="281"/>
      <c r="AM26" s="425">
        <v>399</v>
      </c>
      <c r="AN26" s="281"/>
      <c r="AO26" s="281"/>
      <c r="AP26" s="425">
        <v>10805</v>
      </c>
      <c r="AQ26" s="281"/>
      <c r="AR26" s="281"/>
      <c r="AS26" s="280"/>
      <c r="AT26" s="281"/>
      <c r="AU26" s="281"/>
      <c r="AV26" s="280"/>
      <c r="AW26" s="281"/>
      <c r="AX26" s="282"/>
      <c r="AY26" s="280"/>
      <c r="AZ26" s="282"/>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row>
    <row r="27" spans="1:91" s="372" customFormat="1" x14ac:dyDescent="0.25">
      <c r="A27" s="510">
        <v>7</v>
      </c>
      <c r="B27" s="510" t="s">
        <v>56</v>
      </c>
      <c r="C27" s="510" t="s">
        <v>31</v>
      </c>
      <c r="D27" s="512" t="s">
        <v>139</v>
      </c>
      <c r="E27" s="512" t="s">
        <v>193</v>
      </c>
      <c r="F27" s="512" t="s">
        <v>230</v>
      </c>
      <c r="G27" s="510" t="s">
        <v>5</v>
      </c>
      <c r="H27" s="514">
        <v>1</v>
      </c>
      <c r="I27" s="517" t="s">
        <v>339</v>
      </c>
      <c r="J27" s="522" t="s">
        <v>451</v>
      </c>
      <c r="K27" s="517" t="s">
        <v>339</v>
      </c>
      <c r="L27" s="301" t="s">
        <v>7</v>
      </c>
      <c r="M27" s="422" t="s">
        <v>504</v>
      </c>
      <c r="N27" s="281"/>
      <c r="O27" s="425">
        <v>5449</v>
      </c>
      <c r="P27" s="281"/>
      <c r="Q27" s="281"/>
      <c r="R27" s="280"/>
      <c r="S27" s="281"/>
      <c r="T27" s="281"/>
      <c r="U27" s="280"/>
      <c r="V27" s="281"/>
      <c r="W27" s="281"/>
      <c r="X27" s="425">
        <v>78</v>
      </c>
      <c r="Y27" s="281"/>
      <c r="Z27" s="281"/>
      <c r="AA27" s="425">
        <v>5324</v>
      </c>
      <c r="AB27" s="281"/>
      <c r="AC27" s="281"/>
      <c r="AD27" s="425">
        <v>47</v>
      </c>
      <c r="AE27" s="281"/>
      <c r="AF27" s="281"/>
      <c r="AG27" s="425">
        <v>237</v>
      </c>
      <c r="AH27" s="281"/>
      <c r="AI27" s="55"/>
      <c r="AJ27" s="425">
        <v>5212</v>
      </c>
      <c r="AK27" s="281"/>
      <c r="AL27" s="281"/>
      <c r="AM27" s="425">
        <v>248</v>
      </c>
      <c r="AN27" s="281"/>
      <c r="AO27" s="281"/>
      <c r="AP27" s="425">
        <v>5201</v>
      </c>
      <c r="AQ27" s="281"/>
      <c r="AR27" s="281"/>
      <c r="AS27" s="280"/>
      <c r="AT27" s="281"/>
      <c r="AU27" s="281"/>
      <c r="AV27" s="280"/>
      <c r="AW27" s="281"/>
      <c r="AX27" s="282"/>
      <c r="AY27" s="280"/>
      <c r="AZ27" s="282"/>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row>
    <row r="28" spans="1:91" s="372" customFormat="1" x14ac:dyDescent="0.25">
      <c r="A28" s="510"/>
      <c r="B28" s="510"/>
      <c r="C28" s="510"/>
      <c r="D28" s="512"/>
      <c r="E28" s="512"/>
      <c r="F28" s="512"/>
      <c r="G28" s="510"/>
      <c r="H28" s="514"/>
      <c r="I28" s="517"/>
      <c r="J28" s="522"/>
      <c r="K28" s="517"/>
      <c r="L28" s="301" t="s">
        <v>7</v>
      </c>
      <c r="M28" s="422" t="s">
        <v>505</v>
      </c>
      <c r="N28" s="281"/>
      <c r="O28" s="425">
        <v>4102</v>
      </c>
      <c r="P28" s="281"/>
      <c r="Q28" s="281"/>
      <c r="R28" s="280"/>
      <c r="S28" s="281"/>
      <c r="T28" s="281"/>
      <c r="U28" s="280"/>
      <c r="V28" s="281"/>
      <c r="W28" s="281"/>
      <c r="X28" s="425">
        <v>20</v>
      </c>
      <c r="Y28" s="281"/>
      <c r="Z28" s="281"/>
      <c r="AA28" s="425">
        <v>4049</v>
      </c>
      <c r="AB28" s="281"/>
      <c r="AC28" s="281"/>
      <c r="AD28" s="425">
        <v>33</v>
      </c>
      <c r="AE28" s="281"/>
      <c r="AF28" s="281"/>
      <c r="AG28" s="425">
        <v>171</v>
      </c>
      <c r="AH28" s="281"/>
      <c r="AI28" s="55"/>
      <c r="AJ28" s="425">
        <v>3931</v>
      </c>
      <c r="AK28" s="281"/>
      <c r="AL28" s="281"/>
      <c r="AM28" s="425">
        <v>196</v>
      </c>
      <c r="AN28" s="281"/>
      <c r="AO28" s="281"/>
      <c r="AP28" s="425">
        <v>3906</v>
      </c>
      <c r="AQ28" s="281"/>
      <c r="AR28" s="281"/>
      <c r="AS28" s="280"/>
      <c r="AT28" s="281"/>
      <c r="AU28" s="281"/>
      <c r="AV28" s="280"/>
      <c r="AW28" s="281"/>
      <c r="AX28" s="282"/>
      <c r="AY28" s="280"/>
      <c r="AZ28" s="282"/>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row>
    <row r="29" spans="1:91" s="372" customFormat="1" x14ac:dyDescent="0.25">
      <c r="A29" s="510"/>
      <c r="B29" s="510"/>
      <c r="C29" s="510"/>
      <c r="D29" s="512"/>
      <c r="E29" s="512"/>
      <c r="F29" s="512"/>
      <c r="G29" s="510"/>
      <c r="H29" s="514"/>
      <c r="I29" s="517"/>
      <c r="J29" s="522"/>
      <c r="K29" s="517"/>
      <c r="L29" s="301" t="s">
        <v>7</v>
      </c>
      <c r="M29" s="422" t="s">
        <v>506</v>
      </c>
      <c r="N29" s="281"/>
      <c r="O29" s="425">
        <v>3406</v>
      </c>
      <c r="P29" s="281"/>
      <c r="Q29" s="281"/>
      <c r="R29" s="280"/>
      <c r="S29" s="281"/>
      <c r="T29" s="281"/>
      <c r="U29" s="280"/>
      <c r="V29" s="281"/>
      <c r="W29" s="281"/>
      <c r="X29" s="425">
        <v>0</v>
      </c>
      <c r="Y29" s="281"/>
      <c r="Z29" s="281"/>
      <c r="AA29" s="425">
        <v>3379</v>
      </c>
      <c r="AB29" s="281"/>
      <c r="AC29" s="281"/>
      <c r="AD29" s="425">
        <v>27</v>
      </c>
      <c r="AE29" s="281"/>
      <c r="AF29" s="281"/>
      <c r="AG29" s="425">
        <v>112</v>
      </c>
      <c r="AH29" s="281"/>
      <c r="AI29" s="55"/>
      <c r="AJ29" s="425">
        <v>3294</v>
      </c>
      <c r="AK29" s="281"/>
      <c r="AL29" s="281"/>
      <c r="AM29" s="425">
        <v>167</v>
      </c>
      <c r="AN29" s="281"/>
      <c r="AO29" s="281"/>
      <c r="AP29" s="425">
        <v>3239</v>
      </c>
      <c r="AQ29" s="281"/>
      <c r="AR29" s="281"/>
      <c r="AS29" s="280"/>
      <c r="AT29" s="281"/>
      <c r="AU29" s="281"/>
      <c r="AV29" s="280"/>
      <c r="AW29" s="281"/>
      <c r="AX29" s="282"/>
      <c r="AY29" s="280"/>
      <c r="AZ29" s="282"/>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row>
    <row r="30" spans="1:91" s="372" customFormat="1" x14ac:dyDescent="0.25">
      <c r="A30" s="510">
        <v>8</v>
      </c>
      <c r="B30" s="510" t="s">
        <v>57</v>
      </c>
      <c r="C30" s="510" t="s">
        <v>32</v>
      </c>
      <c r="D30" s="512" t="s">
        <v>139</v>
      </c>
      <c r="E30" s="512" t="s">
        <v>193</v>
      </c>
      <c r="F30" s="512" t="s">
        <v>230</v>
      </c>
      <c r="G30" s="510" t="s">
        <v>5</v>
      </c>
      <c r="H30" s="514">
        <v>1</v>
      </c>
      <c r="I30" s="517" t="s">
        <v>339</v>
      </c>
      <c r="J30" s="522" t="s">
        <v>452</v>
      </c>
      <c r="K30" s="517" t="s">
        <v>339</v>
      </c>
      <c r="L30" s="301" t="s">
        <v>7</v>
      </c>
      <c r="M30" s="422" t="s">
        <v>504</v>
      </c>
      <c r="N30" s="281"/>
      <c r="O30" s="425">
        <v>46172</v>
      </c>
      <c r="P30" s="281"/>
      <c r="Q30" s="281"/>
      <c r="R30" s="280"/>
      <c r="S30" s="281"/>
      <c r="T30" s="281"/>
      <c r="U30" s="280"/>
      <c r="V30" s="281"/>
      <c r="W30" s="281"/>
      <c r="X30" s="425">
        <v>755</v>
      </c>
      <c r="Y30" s="281"/>
      <c r="Z30" s="281"/>
      <c r="AA30" s="425">
        <v>44668</v>
      </c>
      <c r="AB30" s="281"/>
      <c r="AC30" s="281"/>
      <c r="AD30" s="425">
        <v>749</v>
      </c>
      <c r="AE30" s="281"/>
      <c r="AF30" s="281"/>
      <c r="AG30" s="425">
        <v>3696</v>
      </c>
      <c r="AH30" s="281"/>
      <c r="AI30" s="55"/>
      <c r="AJ30" s="425">
        <v>42476</v>
      </c>
      <c r="AK30" s="281"/>
      <c r="AL30" s="281"/>
      <c r="AM30" s="425">
        <v>1757</v>
      </c>
      <c r="AN30" s="281"/>
      <c r="AO30" s="281"/>
      <c r="AP30" s="425">
        <v>44415</v>
      </c>
      <c r="AQ30" s="281"/>
      <c r="AR30" s="281"/>
      <c r="AS30" s="280"/>
      <c r="AT30" s="281"/>
      <c r="AU30" s="281"/>
      <c r="AV30" s="280"/>
      <c r="AW30" s="281"/>
      <c r="AX30" s="282"/>
      <c r="AY30" s="280"/>
      <c r="AZ30" s="282"/>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row>
    <row r="31" spans="1:91" s="372" customFormat="1" x14ac:dyDescent="0.25">
      <c r="A31" s="510"/>
      <c r="B31" s="510"/>
      <c r="C31" s="510"/>
      <c r="D31" s="512"/>
      <c r="E31" s="512"/>
      <c r="F31" s="512"/>
      <c r="G31" s="510"/>
      <c r="H31" s="514"/>
      <c r="I31" s="517"/>
      <c r="J31" s="522"/>
      <c r="K31" s="517"/>
      <c r="L31" s="301" t="s">
        <v>7</v>
      </c>
      <c r="M31" s="422" t="s">
        <v>505</v>
      </c>
      <c r="N31" s="281"/>
      <c r="O31" s="425">
        <v>32682</v>
      </c>
      <c r="P31" s="281"/>
      <c r="Q31" s="281"/>
      <c r="R31" s="280"/>
      <c r="S31" s="281"/>
      <c r="T31" s="281"/>
      <c r="U31" s="280"/>
      <c r="V31" s="281"/>
      <c r="W31" s="281"/>
      <c r="X31" s="425">
        <v>442</v>
      </c>
      <c r="Y31" s="281"/>
      <c r="Z31" s="281"/>
      <c r="AA31" s="425">
        <v>31716</v>
      </c>
      <c r="AB31" s="281"/>
      <c r="AC31" s="281"/>
      <c r="AD31" s="425">
        <v>524</v>
      </c>
      <c r="AE31" s="281"/>
      <c r="AF31" s="281"/>
      <c r="AG31" s="425">
        <v>2218</v>
      </c>
      <c r="AH31" s="281"/>
      <c r="AI31" s="55"/>
      <c r="AJ31" s="425">
        <v>30464</v>
      </c>
      <c r="AK31" s="281"/>
      <c r="AL31" s="281"/>
      <c r="AM31" s="425">
        <v>1207</v>
      </c>
      <c r="AN31" s="281"/>
      <c r="AO31" s="281"/>
      <c r="AP31" s="425">
        <v>31475</v>
      </c>
      <c r="AQ31" s="281"/>
      <c r="AR31" s="281"/>
      <c r="AS31" s="280"/>
      <c r="AT31" s="281"/>
      <c r="AU31" s="281"/>
      <c r="AV31" s="280"/>
      <c r="AW31" s="281"/>
      <c r="AX31" s="282"/>
      <c r="AY31" s="280"/>
      <c r="AZ31" s="282"/>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row>
    <row r="32" spans="1:91" s="372" customFormat="1" x14ac:dyDescent="0.25">
      <c r="A32" s="510"/>
      <c r="B32" s="510"/>
      <c r="C32" s="510"/>
      <c r="D32" s="512"/>
      <c r="E32" s="512"/>
      <c r="F32" s="512"/>
      <c r="G32" s="510"/>
      <c r="H32" s="514"/>
      <c r="I32" s="517"/>
      <c r="J32" s="522"/>
      <c r="K32" s="517"/>
      <c r="L32" s="301" t="s">
        <v>7</v>
      </c>
      <c r="M32" s="422" t="s">
        <v>506</v>
      </c>
      <c r="N32" s="281"/>
      <c r="O32" s="425">
        <v>12066</v>
      </c>
      <c r="P32" s="281"/>
      <c r="Q32" s="281"/>
      <c r="R32" s="280"/>
      <c r="S32" s="281"/>
      <c r="T32" s="281"/>
      <c r="U32" s="280"/>
      <c r="V32" s="281"/>
      <c r="W32" s="281"/>
      <c r="X32" s="425">
        <v>44</v>
      </c>
      <c r="Y32" s="281"/>
      <c r="Z32" s="281"/>
      <c r="AA32" s="425">
        <v>11789</v>
      </c>
      <c r="AB32" s="281"/>
      <c r="AC32" s="281"/>
      <c r="AD32" s="425">
        <v>233</v>
      </c>
      <c r="AE32" s="281"/>
      <c r="AF32" s="281"/>
      <c r="AG32" s="425">
        <v>659</v>
      </c>
      <c r="AH32" s="281"/>
      <c r="AI32" s="55"/>
      <c r="AJ32" s="425">
        <v>11407</v>
      </c>
      <c r="AK32" s="281"/>
      <c r="AL32" s="281"/>
      <c r="AM32" s="425">
        <v>433</v>
      </c>
      <c r="AN32" s="281"/>
      <c r="AO32" s="281"/>
      <c r="AP32" s="425">
        <v>11633</v>
      </c>
      <c r="AQ32" s="281"/>
      <c r="AR32" s="281"/>
      <c r="AS32" s="280"/>
      <c r="AT32" s="281"/>
      <c r="AU32" s="281"/>
      <c r="AV32" s="280"/>
      <c r="AW32" s="281"/>
      <c r="AX32" s="282"/>
      <c r="AY32" s="280"/>
      <c r="AZ32" s="282"/>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row>
    <row r="33" spans="1:91" s="372" customFormat="1" x14ac:dyDescent="0.25">
      <c r="A33" s="510">
        <v>9</v>
      </c>
      <c r="B33" s="510" t="s">
        <v>58</v>
      </c>
      <c r="C33" s="510" t="s">
        <v>33</v>
      </c>
      <c r="D33" s="512" t="s">
        <v>139</v>
      </c>
      <c r="E33" s="512" t="s">
        <v>193</v>
      </c>
      <c r="F33" s="512" t="s">
        <v>230</v>
      </c>
      <c r="G33" s="510" t="s">
        <v>5</v>
      </c>
      <c r="H33" s="514">
        <v>1</v>
      </c>
      <c r="I33" s="517" t="s">
        <v>339</v>
      </c>
      <c r="J33" s="522" t="s">
        <v>453</v>
      </c>
      <c r="K33" s="517" t="s">
        <v>339</v>
      </c>
      <c r="L33" s="301" t="s">
        <v>7</v>
      </c>
      <c r="M33" s="422" t="s">
        <v>504</v>
      </c>
      <c r="N33" s="281"/>
      <c r="O33" s="425">
        <v>6925</v>
      </c>
      <c r="P33" s="281"/>
      <c r="Q33" s="281"/>
      <c r="R33" s="280"/>
      <c r="S33" s="281"/>
      <c r="T33" s="281"/>
      <c r="U33" s="280"/>
      <c r="V33" s="281"/>
      <c r="W33" s="281"/>
      <c r="X33" s="425">
        <v>69</v>
      </c>
      <c r="Y33" s="281"/>
      <c r="Z33" s="281"/>
      <c r="AA33" s="425">
        <v>6777</v>
      </c>
      <c r="AB33" s="281"/>
      <c r="AC33" s="281"/>
      <c r="AD33" s="425">
        <v>79</v>
      </c>
      <c r="AE33" s="281"/>
      <c r="AF33" s="281"/>
      <c r="AG33" s="425">
        <v>483</v>
      </c>
      <c r="AH33" s="281"/>
      <c r="AI33" s="55"/>
      <c r="AJ33" s="425">
        <v>6442</v>
      </c>
      <c r="AK33" s="281"/>
      <c r="AL33" s="281"/>
      <c r="AM33" s="425">
        <v>188</v>
      </c>
      <c r="AN33" s="281"/>
      <c r="AO33" s="281"/>
      <c r="AP33" s="425">
        <v>6737</v>
      </c>
      <c r="AQ33" s="281"/>
      <c r="AR33" s="281"/>
      <c r="AS33" s="280"/>
      <c r="AT33" s="281"/>
      <c r="AU33" s="281"/>
      <c r="AV33" s="280"/>
      <c r="AW33" s="281"/>
      <c r="AX33" s="282"/>
      <c r="AY33" s="280"/>
      <c r="AZ33" s="282"/>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row>
    <row r="34" spans="1:91" s="372" customFormat="1" x14ac:dyDescent="0.25">
      <c r="A34" s="510"/>
      <c r="B34" s="510"/>
      <c r="C34" s="510"/>
      <c r="D34" s="512"/>
      <c r="E34" s="512"/>
      <c r="F34" s="512"/>
      <c r="G34" s="510"/>
      <c r="H34" s="514"/>
      <c r="I34" s="517"/>
      <c r="J34" s="522"/>
      <c r="K34" s="517"/>
      <c r="L34" s="301" t="s">
        <v>7</v>
      </c>
      <c r="M34" s="422" t="s">
        <v>505</v>
      </c>
      <c r="N34" s="281"/>
      <c r="O34" s="425">
        <v>5103</v>
      </c>
      <c r="P34" s="281"/>
      <c r="Q34" s="281"/>
      <c r="R34" s="280"/>
      <c r="S34" s="281"/>
      <c r="T34" s="281"/>
      <c r="U34" s="280"/>
      <c r="V34" s="281"/>
      <c r="W34" s="281"/>
      <c r="X34" s="425">
        <v>55</v>
      </c>
      <c r="Y34" s="281"/>
      <c r="Z34" s="281"/>
      <c r="AA34" s="425">
        <v>4977</v>
      </c>
      <c r="AB34" s="281"/>
      <c r="AC34" s="281"/>
      <c r="AD34" s="425">
        <v>71</v>
      </c>
      <c r="AE34" s="281"/>
      <c r="AF34" s="281"/>
      <c r="AG34" s="425">
        <v>372</v>
      </c>
      <c r="AH34" s="281"/>
      <c r="AI34" s="55"/>
      <c r="AJ34" s="425">
        <v>4731</v>
      </c>
      <c r="AK34" s="281"/>
      <c r="AL34" s="281"/>
      <c r="AM34" s="425">
        <v>130</v>
      </c>
      <c r="AN34" s="281"/>
      <c r="AO34" s="281"/>
      <c r="AP34" s="425">
        <v>4973</v>
      </c>
      <c r="AQ34" s="281"/>
      <c r="AR34" s="281"/>
      <c r="AS34" s="280"/>
      <c r="AT34" s="281"/>
      <c r="AU34" s="281"/>
      <c r="AV34" s="280"/>
      <c r="AW34" s="281"/>
      <c r="AX34" s="282"/>
      <c r="AY34" s="280"/>
      <c r="AZ34" s="282"/>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row>
    <row r="35" spans="1:91" s="372" customFormat="1" x14ac:dyDescent="0.25">
      <c r="A35" s="510"/>
      <c r="B35" s="510"/>
      <c r="C35" s="510"/>
      <c r="D35" s="512"/>
      <c r="E35" s="512"/>
      <c r="F35" s="512"/>
      <c r="G35" s="510"/>
      <c r="H35" s="514"/>
      <c r="I35" s="517"/>
      <c r="J35" s="522"/>
      <c r="K35" s="517"/>
      <c r="L35" s="301" t="s">
        <v>7</v>
      </c>
      <c r="M35" s="422" t="s">
        <v>506</v>
      </c>
      <c r="N35" s="281"/>
      <c r="O35" s="425">
        <v>2259</v>
      </c>
      <c r="P35" s="281"/>
      <c r="Q35" s="281"/>
      <c r="R35" s="280"/>
      <c r="S35" s="281"/>
      <c r="T35" s="281"/>
      <c r="U35" s="280"/>
      <c r="V35" s="281"/>
      <c r="W35" s="281"/>
      <c r="X35" s="425">
        <v>7</v>
      </c>
      <c r="Y35" s="281"/>
      <c r="Z35" s="281"/>
      <c r="AA35" s="425">
        <v>2205</v>
      </c>
      <c r="AB35" s="281"/>
      <c r="AC35" s="281"/>
      <c r="AD35" s="425">
        <v>47</v>
      </c>
      <c r="AE35" s="281"/>
      <c r="AF35" s="281"/>
      <c r="AG35" s="425">
        <v>208</v>
      </c>
      <c r="AH35" s="281"/>
      <c r="AI35" s="55"/>
      <c r="AJ35" s="425">
        <v>2051</v>
      </c>
      <c r="AK35" s="281"/>
      <c r="AL35" s="281"/>
      <c r="AM35" s="425">
        <v>40</v>
      </c>
      <c r="AN35" s="281"/>
      <c r="AO35" s="281"/>
      <c r="AP35" s="425">
        <v>2219</v>
      </c>
      <c r="AQ35" s="281"/>
      <c r="AR35" s="281"/>
      <c r="AS35" s="280"/>
      <c r="AT35" s="281"/>
      <c r="AU35" s="281"/>
      <c r="AV35" s="280"/>
      <c r="AW35" s="281"/>
      <c r="AX35" s="282"/>
      <c r="AY35" s="280"/>
      <c r="AZ35" s="282"/>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row>
    <row r="36" spans="1:91" s="372" customFormat="1" ht="15" customHeight="1" x14ac:dyDescent="0.25">
      <c r="A36" s="510">
        <v>10</v>
      </c>
      <c r="B36" s="510" t="s">
        <v>59</v>
      </c>
      <c r="C36" s="510" t="s">
        <v>34</v>
      </c>
      <c r="D36" s="512" t="s">
        <v>139</v>
      </c>
      <c r="E36" s="512" t="s">
        <v>193</v>
      </c>
      <c r="F36" s="512" t="s">
        <v>230</v>
      </c>
      <c r="G36" s="510" t="s">
        <v>5</v>
      </c>
      <c r="H36" s="514">
        <v>1</v>
      </c>
      <c r="I36" s="517" t="s">
        <v>339</v>
      </c>
      <c r="J36" s="522" t="s">
        <v>454</v>
      </c>
      <c r="K36" s="517" t="s">
        <v>339</v>
      </c>
      <c r="L36" s="301" t="s">
        <v>7</v>
      </c>
      <c r="M36" s="422" t="s">
        <v>504</v>
      </c>
      <c r="N36" s="281"/>
      <c r="O36" s="425">
        <v>5579</v>
      </c>
      <c r="P36" s="281"/>
      <c r="Q36" s="281"/>
      <c r="R36" s="280"/>
      <c r="S36" s="281"/>
      <c r="T36" s="281"/>
      <c r="U36" s="280"/>
      <c r="V36" s="281"/>
      <c r="W36" s="281"/>
      <c r="X36" s="425">
        <v>78</v>
      </c>
      <c r="Y36" s="281"/>
      <c r="Z36" s="281"/>
      <c r="AA36" s="425">
        <v>5471</v>
      </c>
      <c r="AB36" s="281"/>
      <c r="AC36" s="281"/>
      <c r="AD36" s="425">
        <v>30</v>
      </c>
      <c r="AE36" s="281"/>
      <c r="AF36" s="281"/>
      <c r="AG36" s="425">
        <v>299</v>
      </c>
      <c r="AH36" s="281"/>
      <c r="AI36" s="55"/>
      <c r="AJ36" s="425">
        <v>5280</v>
      </c>
      <c r="AK36" s="281"/>
      <c r="AL36" s="281"/>
      <c r="AM36" s="425">
        <v>105</v>
      </c>
      <c r="AN36" s="281"/>
      <c r="AO36" s="281"/>
      <c r="AP36" s="425">
        <v>5474</v>
      </c>
      <c r="AQ36" s="281"/>
      <c r="AR36" s="281"/>
      <c r="AS36" s="280"/>
      <c r="AT36" s="281"/>
      <c r="AU36" s="281"/>
      <c r="AV36" s="280"/>
      <c r="AW36" s="281"/>
      <c r="AX36" s="282"/>
      <c r="AY36" s="280"/>
      <c r="AZ36" s="282"/>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row>
    <row r="37" spans="1:91" s="372" customFormat="1" x14ac:dyDescent="0.25">
      <c r="A37" s="510"/>
      <c r="B37" s="510"/>
      <c r="C37" s="510"/>
      <c r="D37" s="512"/>
      <c r="E37" s="512"/>
      <c r="F37" s="512"/>
      <c r="G37" s="510"/>
      <c r="H37" s="514"/>
      <c r="I37" s="517"/>
      <c r="J37" s="522"/>
      <c r="K37" s="517"/>
      <c r="L37" s="301" t="s">
        <v>7</v>
      </c>
      <c r="M37" s="422" t="s">
        <v>505</v>
      </c>
      <c r="N37" s="281"/>
      <c r="O37" s="425">
        <v>3251</v>
      </c>
      <c r="P37" s="281"/>
      <c r="Q37" s="281"/>
      <c r="R37" s="280"/>
      <c r="S37" s="281"/>
      <c r="T37" s="281"/>
      <c r="U37" s="280"/>
      <c r="V37" s="281"/>
      <c r="W37" s="281"/>
      <c r="X37" s="425">
        <v>46</v>
      </c>
      <c r="Y37" s="281"/>
      <c r="Z37" s="281"/>
      <c r="AA37" s="425">
        <v>3185</v>
      </c>
      <c r="AB37" s="281"/>
      <c r="AC37" s="281"/>
      <c r="AD37" s="425">
        <v>20</v>
      </c>
      <c r="AE37" s="281"/>
      <c r="AF37" s="281"/>
      <c r="AG37" s="425">
        <v>178</v>
      </c>
      <c r="AH37" s="281"/>
      <c r="AI37" s="55"/>
      <c r="AJ37" s="425">
        <v>3073</v>
      </c>
      <c r="AK37" s="281"/>
      <c r="AL37" s="281"/>
      <c r="AM37" s="425">
        <v>60</v>
      </c>
      <c r="AN37" s="281"/>
      <c r="AO37" s="281"/>
      <c r="AP37" s="425">
        <v>3191</v>
      </c>
      <c r="AQ37" s="281"/>
      <c r="AR37" s="281"/>
      <c r="AS37" s="280"/>
      <c r="AT37" s="281"/>
      <c r="AU37" s="281"/>
      <c r="AV37" s="280"/>
      <c r="AW37" s="281"/>
      <c r="AX37" s="282"/>
      <c r="AY37" s="280"/>
      <c r="AZ37" s="282"/>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row>
    <row r="38" spans="1:91" s="372" customFormat="1" x14ac:dyDescent="0.25">
      <c r="A38" s="510"/>
      <c r="B38" s="510"/>
      <c r="C38" s="510"/>
      <c r="D38" s="512"/>
      <c r="E38" s="512"/>
      <c r="F38" s="512"/>
      <c r="G38" s="510"/>
      <c r="H38" s="514"/>
      <c r="I38" s="517"/>
      <c r="J38" s="522"/>
      <c r="K38" s="517"/>
      <c r="L38" s="301" t="s">
        <v>7</v>
      </c>
      <c r="M38" s="422" t="s">
        <v>506</v>
      </c>
      <c r="N38" s="281"/>
      <c r="O38" s="425">
        <v>469</v>
      </c>
      <c r="P38" s="281"/>
      <c r="Q38" s="281"/>
      <c r="R38" s="280"/>
      <c r="S38" s="281"/>
      <c r="T38" s="281"/>
      <c r="U38" s="280"/>
      <c r="V38" s="281"/>
      <c r="W38" s="281"/>
      <c r="X38" s="425">
        <v>3</v>
      </c>
      <c r="Y38" s="281"/>
      <c r="Z38" s="281"/>
      <c r="AA38" s="425">
        <v>460</v>
      </c>
      <c r="AB38" s="281"/>
      <c r="AC38" s="281"/>
      <c r="AD38" s="425">
        <v>6</v>
      </c>
      <c r="AE38" s="281"/>
      <c r="AF38" s="281"/>
      <c r="AG38" s="425">
        <v>36</v>
      </c>
      <c r="AH38" s="281"/>
      <c r="AI38" s="55"/>
      <c r="AJ38" s="425">
        <v>433</v>
      </c>
      <c r="AK38" s="281"/>
      <c r="AL38" s="281"/>
      <c r="AM38" s="425">
        <v>2</v>
      </c>
      <c r="AN38" s="281"/>
      <c r="AO38" s="281"/>
      <c r="AP38" s="425">
        <v>467</v>
      </c>
      <c r="AQ38" s="281"/>
      <c r="AR38" s="281"/>
      <c r="AS38" s="280"/>
      <c r="AT38" s="281"/>
      <c r="AU38" s="281"/>
      <c r="AV38" s="280"/>
      <c r="AW38" s="281"/>
      <c r="AX38" s="282"/>
      <c r="AY38" s="280"/>
      <c r="AZ38" s="282"/>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row>
    <row r="39" spans="1:91" s="372" customFormat="1" ht="15" customHeight="1" x14ac:dyDescent="0.25">
      <c r="A39" s="510">
        <v>11</v>
      </c>
      <c r="B39" s="510" t="s">
        <v>29</v>
      </c>
      <c r="C39" s="510" t="s">
        <v>30</v>
      </c>
      <c r="D39" s="512" t="s">
        <v>139</v>
      </c>
      <c r="E39" s="512" t="s">
        <v>193</v>
      </c>
      <c r="F39" s="512" t="s">
        <v>230</v>
      </c>
      <c r="G39" s="510" t="s">
        <v>5</v>
      </c>
      <c r="H39" s="514">
        <v>1</v>
      </c>
      <c r="I39" s="517" t="s">
        <v>339</v>
      </c>
      <c r="J39" s="522" t="s">
        <v>455</v>
      </c>
      <c r="K39" s="517" t="s">
        <v>339</v>
      </c>
      <c r="L39" s="301" t="s">
        <v>7</v>
      </c>
      <c r="M39" s="422" t="s">
        <v>504</v>
      </c>
      <c r="N39" s="281"/>
      <c r="O39" s="425">
        <v>1295</v>
      </c>
      <c r="P39" s="281"/>
      <c r="Q39" s="281"/>
      <c r="R39" s="280"/>
      <c r="S39" s="281"/>
      <c r="T39" s="281"/>
      <c r="U39" s="280"/>
      <c r="V39" s="281"/>
      <c r="W39" s="281"/>
      <c r="X39" s="425">
        <v>0</v>
      </c>
      <c r="Y39" s="281"/>
      <c r="Z39" s="281"/>
      <c r="AA39" s="425">
        <v>1290</v>
      </c>
      <c r="AB39" s="281"/>
      <c r="AC39" s="281"/>
      <c r="AD39" s="425">
        <v>5</v>
      </c>
      <c r="AE39" s="281"/>
      <c r="AF39" s="281"/>
      <c r="AG39" s="425">
        <v>48</v>
      </c>
      <c r="AH39" s="281"/>
      <c r="AI39" s="55"/>
      <c r="AJ39" s="425">
        <v>1247</v>
      </c>
      <c r="AK39" s="281"/>
      <c r="AL39" s="281"/>
      <c r="AM39" s="425">
        <v>30</v>
      </c>
      <c r="AN39" s="281"/>
      <c r="AO39" s="281"/>
      <c r="AP39" s="425">
        <v>1265</v>
      </c>
      <c r="AQ39" s="281"/>
      <c r="AR39" s="281"/>
      <c r="AS39" s="280"/>
      <c r="AT39" s="281"/>
      <c r="AU39" s="281"/>
      <c r="AV39" s="280"/>
      <c r="AW39" s="281"/>
      <c r="AX39" s="282"/>
      <c r="AY39" s="280"/>
      <c r="AZ39" s="282"/>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row>
    <row r="40" spans="1:91" s="372" customFormat="1" x14ac:dyDescent="0.25">
      <c r="A40" s="510"/>
      <c r="B40" s="510"/>
      <c r="C40" s="510"/>
      <c r="D40" s="512"/>
      <c r="E40" s="512"/>
      <c r="F40" s="512"/>
      <c r="G40" s="510"/>
      <c r="H40" s="514"/>
      <c r="I40" s="517"/>
      <c r="J40" s="522"/>
      <c r="K40" s="517"/>
      <c r="L40" s="301" t="s">
        <v>7</v>
      </c>
      <c r="M40" s="422" t="s">
        <v>505</v>
      </c>
      <c r="N40" s="281"/>
      <c r="O40" s="425">
        <v>635</v>
      </c>
      <c r="P40" s="281"/>
      <c r="Q40" s="281"/>
      <c r="R40" s="280"/>
      <c r="S40" s="281"/>
      <c r="T40" s="281"/>
      <c r="U40" s="280"/>
      <c r="V40" s="281"/>
      <c r="W40" s="281"/>
      <c r="X40" s="425">
        <v>1</v>
      </c>
      <c r="Y40" s="281"/>
      <c r="Z40" s="281"/>
      <c r="AA40" s="425">
        <v>630</v>
      </c>
      <c r="AB40" s="281"/>
      <c r="AC40" s="281"/>
      <c r="AD40" s="425">
        <v>4</v>
      </c>
      <c r="AE40" s="281"/>
      <c r="AF40" s="281"/>
      <c r="AG40" s="425">
        <v>29</v>
      </c>
      <c r="AH40" s="281"/>
      <c r="AI40" s="55"/>
      <c r="AJ40" s="425">
        <v>606</v>
      </c>
      <c r="AK40" s="281"/>
      <c r="AL40" s="281"/>
      <c r="AM40" s="425">
        <v>20</v>
      </c>
      <c r="AN40" s="281"/>
      <c r="AO40" s="281"/>
      <c r="AP40" s="425">
        <v>615</v>
      </c>
      <c r="AQ40" s="281"/>
      <c r="AR40" s="281"/>
      <c r="AS40" s="280"/>
      <c r="AT40" s="281"/>
      <c r="AU40" s="281"/>
      <c r="AV40" s="280"/>
      <c r="AW40" s="281"/>
      <c r="AX40" s="282"/>
      <c r="AY40" s="280"/>
      <c r="AZ40" s="282"/>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row>
    <row r="41" spans="1:91" s="372" customFormat="1" x14ac:dyDescent="0.25">
      <c r="A41" s="510"/>
      <c r="B41" s="510"/>
      <c r="C41" s="510"/>
      <c r="D41" s="512"/>
      <c r="E41" s="512"/>
      <c r="F41" s="512"/>
      <c r="G41" s="510"/>
      <c r="H41" s="514"/>
      <c r="I41" s="517"/>
      <c r="J41" s="522"/>
      <c r="K41" s="517"/>
      <c r="L41" s="301" t="s">
        <v>7</v>
      </c>
      <c r="M41" s="422" t="s">
        <v>506</v>
      </c>
      <c r="N41" s="281"/>
      <c r="O41" s="425">
        <v>3</v>
      </c>
      <c r="P41" s="281"/>
      <c r="Q41" s="281"/>
      <c r="R41" s="280"/>
      <c r="S41" s="281"/>
      <c r="T41" s="281"/>
      <c r="U41" s="280"/>
      <c r="V41" s="281"/>
      <c r="W41" s="281"/>
      <c r="X41" s="425">
        <v>0</v>
      </c>
      <c r="Y41" s="281"/>
      <c r="Z41" s="281"/>
      <c r="AA41" s="425">
        <v>3</v>
      </c>
      <c r="AB41" s="281"/>
      <c r="AC41" s="281"/>
      <c r="AD41" s="425">
        <v>0</v>
      </c>
      <c r="AE41" s="281"/>
      <c r="AF41" s="281"/>
      <c r="AG41" s="425">
        <v>0</v>
      </c>
      <c r="AH41" s="281"/>
      <c r="AI41" s="55"/>
      <c r="AJ41" s="425">
        <v>3</v>
      </c>
      <c r="AK41" s="281"/>
      <c r="AL41" s="281"/>
      <c r="AM41" s="425">
        <v>0</v>
      </c>
      <c r="AN41" s="281"/>
      <c r="AO41" s="281"/>
      <c r="AP41" s="425">
        <v>3</v>
      </c>
      <c r="AQ41" s="281"/>
      <c r="AR41" s="281"/>
      <c r="AS41" s="280"/>
      <c r="AT41" s="281"/>
      <c r="AU41" s="281"/>
      <c r="AV41" s="280"/>
      <c r="AW41" s="281"/>
      <c r="AX41" s="282"/>
      <c r="AY41" s="280"/>
      <c r="AZ41" s="282"/>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row>
    <row r="42" spans="1:91" s="372" customFormat="1" ht="15" customHeight="1" x14ac:dyDescent="0.25">
      <c r="A42" s="510">
        <v>12</v>
      </c>
      <c r="B42" s="510" t="s">
        <v>75</v>
      </c>
      <c r="C42" s="510" t="s">
        <v>85</v>
      </c>
      <c r="D42" s="512" t="s">
        <v>139</v>
      </c>
      <c r="E42" s="512" t="s">
        <v>193</v>
      </c>
      <c r="F42" s="512" t="s">
        <v>230</v>
      </c>
      <c r="G42" s="510" t="s">
        <v>5</v>
      </c>
      <c r="H42" s="514">
        <v>1</v>
      </c>
      <c r="I42" s="517" t="s">
        <v>339</v>
      </c>
      <c r="J42" s="522" t="s">
        <v>474</v>
      </c>
      <c r="K42" s="517" t="s">
        <v>339</v>
      </c>
      <c r="L42" s="301" t="s">
        <v>7</v>
      </c>
      <c r="M42" s="422" t="s">
        <v>504</v>
      </c>
      <c r="N42" s="281"/>
      <c r="O42" s="425">
        <v>2954</v>
      </c>
      <c r="P42" s="281"/>
      <c r="Q42" s="281"/>
      <c r="R42" s="280"/>
      <c r="S42" s="281"/>
      <c r="T42" s="281"/>
      <c r="U42" s="280"/>
      <c r="V42" s="281"/>
      <c r="W42" s="281"/>
      <c r="X42" s="425">
        <v>4</v>
      </c>
      <c r="Y42" s="281"/>
      <c r="Z42" s="281"/>
      <c r="AA42" s="425">
        <v>2950</v>
      </c>
      <c r="AB42" s="281"/>
      <c r="AC42" s="281"/>
      <c r="AD42" s="425">
        <v>0</v>
      </c>
      <c r="AE42" s="281"/>
      <c r="AF42" s="281"/>
      <c r="AG42" s="425">
        <v>6</v>
      </c>
      <c r="AH42" s="281"/>
      <c r="AI42" s="55"/>
      <c r="AJ42" s="425">
        <v>2948</v>
      </c>
      <c r="AK42" s="281"/>
      <c r="AL42" s="281"/>
      <c r="AM42" s="425">
        <v>19</v>
      </c>
      <c r="AN42" s="281"/>
      <c r="AO42" s="281"/>
      <c r="AP42" s="425">
        <v>2935</v>
      </c>
      <c r="AQ42" s="281"/>
      <c r="AR42" s="281"/>
      <c r="AS42" s="280"/>
      <c r="AT42" s="281"/>
      <c r="AU42" s="281"/>
      <c r="AV42" s="280"/>
      <c r="AW42" s="281"/>
      <c r="AX42" s="282"/>
      <c r="AY42" s="280"/>
      <c r="AZ42" s="282"/>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row>
    <row r="43" spans="1:91" s="372" customFormat="1" x14ac:dyDescent="0.25">
      <c r="A43" s="510"/>
      <c r="B43" s="510"/>
      <c r="C43" s="510"/>
      <c r="D43" s="512"/>
      <c r="E43" s="512"/>
      <c r="F43" s="512"/>
      <c r="G43" s="510"/>
      <c r="H43" s="514"/>
      <c r="I43" s="517"/>
      <c r="J43" s="522"/>
      <c r="K43" s="517"/>
      <c r="L43" s="301" t="s">
        <v>7</v>
      </c>
      <c r="M43" s="422" t="s">
        <v>505</v>
      </c>
      <c r="N43" s="281"/>
      <c r="O43" s="425">
        <v>2726</v>
      </c>
      <c r="P43" s="281"/>
      <c r="Q43" s="281"/>
      <c r="R43" s="280"/>
      <c r="S43" s="281"/>
      <c r="T43" s="281"/>
      <c r="U43" s="280"/>
      <c r="V43" s="281"/>
      <c r="W43" s="281"/>
      <c r="X43" s="425">
        <v>3</v>
      </c>
      <c r="Y43" s="281"/>
      <c r="Z43" s="281"/>
      <c r="AA43" s="425">
        <v>2723</v>
      </c>
      <c r="AB43" s="281"/>
      <c r="AC43" s="281"/>
      <c r="AD43" s="425">
        <v>0</v>
      </c>
      <c r="AE43" s="281"/>
      <c r="AF43" s="281"/>
      <c r="AG43" s="425">
        <v>4</v>
      </c>
      <c r="AH43" s="281"/>
      <c r="AI43" s="55"/>
      <c r="AJ43" s="425">
        <v>2722</v>
      </c>
      <c r="AK43" s="281"/>
      <c r="AL43" s="281"/>
      <c r="AM43" s="425">
        <v>8</v>
      </c>
      <c r="AN43" s="281"/>
      <c r="AO43" s="281"/>
      <c r="AP43" s="425">
        <v>2718</v>
      </c>
      <c r="AQ43" s="281"/>
      <c r="AR43" s="281"/>
      <c r="AS43" s="280"/>
      <c r="AT43" s="281"/>
      <c r="AU43" s="281"/>
      <c r="AV43" s="280"/>
      <c r="AW43" s="281"/>
      <c r="AX43" s="282"/>
      <c r="AY43" s="280"/>
      <c r="AZ43" s="282"/>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row>
    <row r="44" spans="1:91" s="372" customFormat="1" x14ac:dyDescent="0.25">
      <c r="A44" s="510"/>
      <c r="B44" s="510"/>
      <c r="C44" s="510"/>
      <c r="D44" s="512"/>
      <c r="E44" s="512"/>
      <c r="F44" s="512"/>
      <c r="G44" s="510"/>
      <c r="H44" s="514"/>
      <c r="I44" s="517"/>
      <c r="J44" s="522"/>
      <c r="K44" s="517"/>
      <c r="L44" s="301" t="s">
        <v>7</v>
      </c>
      <c r="M44" s="422" t="s">
        <v>506</v>
      </c>
      <c r="N44" s="281"/>
      <c r="O44" s="425">
        <v>2130</v>
      </c>
      <c r="P44" s="281"/>
      <c r="Q44" s="281"/>
      <c r="R44" s="280"/>
      <c r="S44" s="281"/>
      <c r="T44" s="281"/>
      <c r="U44" s="280"/>
      <c r="V44" s="281"/>
      <c r="W44" s="281"/>
      <c r="X44" s="425">
        <v>1</v>
      </c>
      <c r="Y44" s="281"/>
      <c r="Z44" s="281"/>
      <c r="AA44" s="425">
        <v>2129</v>
      </c>
      <c r="AB44" s="281"/>
      <c r="AC44" s="281"/>
      <c r="AD44" s="425">
        <v>0</v>
      </c>
      <c r="AE44" s="281"/>
      <c r="AF44" s="281"/>
      <c r="AG44" s="425">
        <v>2</v>
      </c>
      <c r="AH44" s="281"/>
      <c r="AI44" s="55"/>
      <c r="AJ44" s="425">
        <v>2128</v>
      </c>
      <c r="AK44" s="281"/>
      <c r="AL44" s="281"/>
      <c r="AM44" s="425">
        <v>6</v>
      </c>
      <c r="AN44" s="281"/>
      <c r="AO44" s="281"/>
      <c r="AP44" s="425">
        <v>2124</v>
      </c>
      <c r="AQ44" s="281"/>
      <c r="AR44" s="281"/>
      <c r="AS44" s="280"/>
      <c r="AT44" s="281"/>
      <c r="AU44" s="281"/>
      <c r="AV44" s="280"/>
      <c r="AW44" s="281"/>
      <c r="AX44" s="282"/>
      <c r="AY44" s="280"/>
      <c r="AZ44" s="282"/>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row>
    <row r="45" spans="1:91" s="379" customFormat="1" ht="46.9" customHeight="1" x14ac:dyDescent="0.25">
      <c r="A45" s="386">
        <v>36</v>
      </c>
      <c r="B45" s="385" t="s">
        <v>61</v>
      </c>
      <c r="C45" s="385" t="s">
        <v>211</v>
      </c>
      <c r="D45" s="367" t="s">
        <v>139</v>
      </c>
      <c r="E45" s="131" t="s">
        <v>192</v>
      </c>
      <c r="F45" s="131" t="s">
        <v>230</v>
      </c>
      <c r="G45" s="383" t="s">
        <v>94</v>
      </c>
      <c r="H45" s="388">
        <v>1</v>
      </c>
      <c r="I45" s="391" t="s">
        <v>339</v>
      </c>
      <c r="J45" s="53"/>
      <c r="K45" s="391" t="s">
        <v>428</v>
      </c>
      <c r="L45" s="250" t="s">
        <v>10</v>
      </c>
      <c r="M45" s="239" t="s">
        <v>350</v>
      </c>
      <c r="N45" s="285">
        <v>1778883</v>
      </c>
      <c r="O45" s="285">
        <v>3115131</v>
      </c>
      <c r="P45" s="361">
        <f>O45/N45</f>
        <v>1.7511725054430225</v>
      </c>
      <c r="Q45" s="285"/>
      <c r="R45" s="285"/>
      <c r="S45" s="286" t="e">
        <f>R45/Q45</f>
        <v>#DIV/0!</v>
      </c>
      <c r="T45" s="285"/>
      <c r="U45" s="285"/>
      <c r="V45" s="284" t="e">
        <f>U45/T45</f>
        <v>#DIV/0!</v>
      </c>
      <c r="W45" s="281"/>
      <c r="X45" s="281"/>
      <c r="Y45" s="281"/>
      <c r="Z45" s="281"/>
      <c r="AA45" s="281"/>
      <c r="AB45" s="281"/>
      <c r="AC45" s="281"/>
      <c r="AD45" s="281"/>
      <c r="AE45" s="281"/>
      <c r="AF45" s="281"/>
      <c r="AG45" s="281"/>
      <c r="AH45" s="281"/>
      <c r="AI45" s="55"/>
      <c r="AJ45" s="281"/>
      <c r="AK45" s="281"/>
      <c r="AL45" s="281"/>
      <c r="AM45" s="281"/>
      <c r="AN45" s="281"/>
      <c r="AO45" s="281"/>
      <c r="AP45" s="281"/>
      <c r="AQ45" s="281"/>
      <c r="AR45" s="281"/>
      <c r="AS45" s="281"/>
      <c r="AT45" s="281"/>
      <c r="AU45" s="281"/>
      <c r="AV45" s="281"/>
      <c r="AW45" s="281"/>
      <c r="AX45" s="280"/>
      <c r="AY45" s="280"/>
      <c r="AZ45" s="280" t="str">
        <f>IF(AX45="","",(AY45/AX45))</f>
        <v/>
      </c>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372"/>
      <c r="BZ45" s="372"/>
      <c r="CA45" s="372"/>
      <c r="CB45" s="372"/>
      <c r="CC45" s="372"/>
      <c r="CD45" s="372"/>
      <c r="CE45" s="372"/>
      <c r="CF45" s="372"/>
      <c r="CG45" s="372"/>
      <c r="CH45" s="372"/>
      <c r="CI45" s="372"/>
      <c r="CJ45" s="372"/>
      <c r="CK45" s="372"/>
      <c r="CL45" s="372"/>
      <c r="CM45" s="372"/>
    </row>
    <row r="46" spans="1:91" s="379" customFormat="1" ht="48.6" customHeight="1" x14ac:dyDescent="0.25">
      <c r="A46" s="385">
        <v>13</v>
      </c>
      <c r="B46" s="385" t="s">
        <v>62</v>
      </c>
      <c r="C46" s="385" t="s">
        <v>35</v>
      </c>
      <c r="D46" s="367" t="s">
        <v>141</v>
      </c>
      <c r="E46" s="131" t="s">
        <v>192</v>
      </c>
      <c r="F46" s="131" t="s">
        <v>230</v>
      </c>
      <c r="G46" s="56" t="s">
        <v>95</v>
      </c>
      <c r="H46" s="239">
        <v>1</v>
      </c>
      <c r="I46" s="226" t="s">
        <v>339</v>
      </c>
      <c r="K46" s="391" t="s">
        <v>428</v>
      </c>
      <c r="L46" s="250" t="s">
        <v>4</v>
      </c>
      <c r="M46" s="239" t="s">
        <v>496</v>
      </c>
      <c r="N46" s="281"/>
      <c r="O46" s="280">
        <v>6575</v>
      </c>
      <c r="P46" s="281"/>
      <c r="Q46" s="281"/>
      <c r="R46" s="280"/>
      <c r="S46" s="281"/>
      <c r="T46" s="281"/>
      <c r="U46" s="281"/>
      <c r="V46" s="281"/>
      <c r="W46" s="281"/>
      <c r="X46" s="281"/>
      <c r="Y46" s="281"/>
      <c r="Z46" s="281"/>
      <c r="AA46" s="281"/>
      <c r="AB46" s="281"/>
      <c r="AC46" s="281"/>
      <c r="AD46" s="281"/>
      <c r="AE46" s="281"/>
      <c r="AF46" s="281"/>
      <c r="AG46" s="281"/>
      <c r="AH46" s="281"/>
      <c r="AI46" s="55"/>
      <c r="AJ46" s="281"/>
      <c r="AK46" s="281"/>
      <c r="AL46" s="281"/>
      <c r="AM46" s="281"/>
      <c r="AN46" s="281"/>
      <c r="AO46" s="281"/>
      <c r="AP46" s="281"/>
      <c r="AQ46" s="281"/>
      <c r="AR46" s="281"/>
      <c r="AS46" s="281"/>
      <c r="AT46" s="281"/>
      <c r="AU46" s="281"/>
      <c r="AV46" s="281"/>
      <c r="AW46" s="281"/>
      <c r="AX46" s="282"/>
      <c r="AY46" s="280"/>
      <c r="AZ46" s="282"/>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372"/>
      <c r="BZ46" s="372"/>
      <c r="CA46" s="372"/>
      <c r="CB46" s="372"/>
      <c r="CC46" s="372"/>
      <c r="CD46" s="372"/>
      <c r="CE46" s="372"/>
      <c r="CF46" s="372"/>
      <c r="CG46" s="372"/>
      <c r="CH46" s="372"/>
      <c r="CI46" s="372"/>
      <c r="CJ46" s="372"/>
      <c r="CK46" s="372"/>
      <c r="CL46" s="372"/>
      <c r="CM46" s="372"/>
    </row>
    <row r="47" spans="1:91" s="379" customFormat="1" ht="61.35" customHeight="1" x14ac:dyDescent="0.25">
      <c r="A47" s="386">
        <v>14</v>
      </c>
      <c r="B47" s="385" t="s">
        <v>63</v>
      </c>
      <c r="C47" s="385" t="s">
        <v>36</v>
      </c>
      <c r="D47" s="367" t="s">
        <v>141</v>
      </c>
      <c r="E47" s="131" t="s">
        <v>192</v>
      </c>
      <c r="F47" s="131" t="s">
        <v>230</v>
      </c>
      <c r="G47" s="56" t="s">
        <v>9</v>
      </c>
      <c r="H47" s="239">
        <v>1</v>
      </c>
      <c r="I47" s="226" t="s">
        <v>339</v>
      </c>
      <c r="K47" s="391" t="s">
        <v>428</v>
      </c>
      <c r="L47" s="250" t="s">
        <v>4</v>
      </c>
      <c r="M47" s="239" t="s">
        <v>496</v>
      </c>
      <c r="N47" s="281"/>
      <c r="O47" s="280">
        <v>3753</v>
      </c>
      <c r="P47" s="281"/>
      <c r="Q47" s="281"/>
      <c r="R47" s="280"/>
      <c r="S47" s="281"/>
      <c r="T47" s="281"/>
      <c r="U47" s="281"/>
      <c r="V47" s="281"/>
      <c r="W47" s="281"/>
      <c r="X47" s="281"/>
      <c r="Y47" s="281"/>
      <c r="Z47" s="281"/>
      <c r="AA47" s="281"/>
      <c r="AB47" s="281"/>
      <c r="AC47" s="281"/>
      <c r="AD47" s="281"/>
      <c r="AE47" s="281"/>
      <c r="AF47" s="281"/>
      <c r="AG47" s="281"/>
      <c r="AH47" s="281"/>
      <c r="AI47" s="55"/>
      <c r="AJ47" s="281"/>
      <c r="AK47" s="281"/>
      <c r="AL47" s="281"/>
      <c r="AM47" s="281"/>
      <c r="AN47" s="281"/>
      <c r="AO47" s="281"/>
      <c r="AP47" s="281"/>
      <c r="AQ47" s="281"/>
      <c r="AR47" s="281"/>
      <c r="AS47" s="281"/>
      <c r="AT47" s="281"/>
      <c r="AU47" s="281"/>
      <c r="AV47" s="281"/>
      <c r="AW47" s="281"/>
      <c r="AX47" s="282"/>
      <c r="AY47" s="280"/>
      <c r="AZ47" s="282"/>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372"/>
      <c r="BZ47" s="372"/>
      <c r="CA47" s="372"/>
      <c r="CB47" s="372"/>
      <c r="CC47" s="372"/>
      <c r="CD47" s="372"/>
      <c r="CE47" s="372"/>
      <c r="CF47" s="372"/>
      <c r="CG47" s="372"/>
      <c r="CH47" s="372"/>
      <c r="CI47" s="372"/>
      <c r="CJ47" s="372"/>
      <c r="CK47" s="372"/>
      <c r="CL47" s="372"/>
      <c r="CM47" s="372"/>
    </row>
    <row r="48" spans="1:91" s="372" customFormat="1" ht="273" customHeight="1" x14ac:dyDescent="0.25">
      <c r="A48" s="513">
        <v>15</v>
      </c>
      <c r="B48" s="513" t="s">
        <v>221</v>
      </c>
      <c r="C48" s="385" t="s">
        <v>468</v>
      </c>
      <c r="D48" s="512" t="s">
        <v>142</v>
      </c>
      <c r="E48" s="512" t="s">
        <v>173</v>
      </c>
      <c r="F48" s="512" t="s">
        <v>231</v>
      </c>
      <c r="G48" s="55"/>
      <c r="H48" s="228"/>
      <c r="I48" s="228"/>
      <c r="J48" s="219"/>
      <c r="K48" s="228"/>
      <c r="L48" s="254"/>
      <c r="M48" s="228"/>
      <c r="N48" s="281"/>
      <c r="O48" s="281"/>
      <c r="P48" s="281"/>
      <c r="Q48" s="281"/>
      <c r="R48" s="281"/>
      <c r="S48" s="281"/>
      <c r="T48" s="281"/>
      <c r="U48" s="281"/>
      <c r="V48" s="281"/>
      <c r="W48" s="281"/>
      <c r="X48" s="281"/>
      <c r="Y48" s="281"/>
      <c r="Z48" s="281"/>
      <c r="AA48" s="281"/>
      <c r="AB48" s="281"/>
      <c r="AC48" s="281"/>
      <c r="AD48" s="281"/>
      <c r="AE48" s="281"/>
      <c r="AF48" s="281"/>
      <c r="AG48" s="281"/>
      <c r="AH48" s="281"/>
      <c r="AI48" s="55"/>
      <c r="AJ48" s="281"/>
      <c r="AK48" s="281"/>
      <c r="AL48" s="281"/>
      <c r="AM48" s="281"/>
      <c r="AN48" s="281"/>
      <c r="AO48" s="281"/>
      <c r="AP48" s="281"/>
      <c r="AQ48" s="281"/>
      <c r="AR48" s="281"/>
      <c r="AS48" s="281"/>
      <c r="AT48" s="281"/>
      <c r="AU48" s="281"/>
      <c r="AV48" s="281"/>
      <c r="AW48" s="281"/>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row>
    <row r="49" spans="1:91" s="372" customFormat="1" ht="30" customHeight="1" x14ac:dyDescent="0.25">
      <c r="A49" s="513"/>
      <c r="B49" s="513"/>
      <c r="C49" s="385" t="s">
        <v>198</v>
      </c>
      <c r="D49" s="512"/>
      <c r="E49" s="512"/>
      <c r="F49" s="512"/>
      <c r="G49" s="125" t="s">
        <v>5</v>
      </c>
      <c r="H49" s="240">
        <v>1</v>
      </c>
      <c r="I49" s="229" t="s">
        <v>339</v>
      </c>
      <c r="J49" s="39"/>
      <c r="K49" s="391" t="s">
        <v>428</v>
      </c>
      <c r="L49" s="251" t="s">
        <v>4</v>
      </c>
      <c r="M49" s="268"/>
      <c r="N49" s="287"/>
      <c r="O49" s="287"/>
      <c r="P49" s="288"/>
      <c r="Q49" s="287"/>
      <c r="R49" s="287"/>
      <c r="S49" s="287"/>
      <c r="T49" s="281"/>
      <c r="U49" s="281"/>
      <c r="V49" s="281"/>
      <c r="W49" s="281"/>
      <c r="X49" s="281"/>
      <c r="Y49" s="281"/>
      <c r="Z49" s="281"/>
      <c r="AA49" s="281"/>
      <c r="AB49" s="281"/>
      <c r="AC49" s="281"/>
      <c r="AD49" s="281"/>
      <c r="AE49" s="281"/>
      <c r="AF49" s="281"/>
      <c r="AG49" s="281"/>
      <c r="AH49" s="281"/>
      <c r="AI49" s="55"/>
      <c r="AJ49" s="281"/>
      <c r="AK49" s="281"/>
      <c r="AL49" s="281"/>
      <c r="AM49" s="281"/>
      <c r="AN49" s="281"/>
      <c r="AO49" s="281"/>
      <c r="AP49" s="281"/>
      <c r="AQ49" s="281"/>
      <c r="AR49" s="281"/>
      <c r="AS49" s="281"/>
      <c r="AT49" s="281"/>
      <c r="AU49" s="281"/>
      <c r="AV49" s="281"/>
      <c r="AW49" s="281"/>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row>
    <row r="50" spans="1:91" s="372" customFormat="1" ht="26.25" customHeight="1" x14ac:dyDescent="0.25">
      <c r="A50" s="513"/>
      <c r="B50" s="513"/>
      <c r="C50" s="385" t="s">
        <v>199</v>
      </c>
      <c r="D50" s="512"/>
      <c r="E50" s="512"/>
      <c r="F50" s="512"/>
      <c r="G50" s="125" t="s">
        <v>5</v>
      </c>
      <c r="H50" s="240">
        <v>1</v>
      </c>
      <c r="I50" s="229" t="s">
        <v>339</v>
      </c>
      <c r="J50" s="39"/>
      <c r="K50" s="391" t="s">
        <v>428</v>
      </c>
      <c r="L50" s="251" t="s">
        <v>4</v>
      </c>
      <c r="M50" s="268"/>
      <c r="N50" s="287"/>
      <c r="O50" s="287"/>
      <c r="P50" s="288"/>
      <c r="Q50" s="287"/>
      <c r="R50" s="287"/>
      <c r="S50" s="287"/>
      <c r="T50" s="281"/>
      <c r="U50" s="281"/>
      <c r="V50" s="281"/>
      <c r="W50" s="281"/>
      <c r="X50" s="281"/>
      <c r="Y50" s="281"/>
      <c r="Z50" s="281"/>
      <c r="AA50" s="281"/>
      <c r="AB50" s="281"/>
      <c r="AC50" s="281"/>
      <c r="AD50" s="281"/>
      <c r="AE50" s="281"/>
      <c r="AF50" s="281"/>
      <c r="AG50" s="281"/>
      <c r="AH50" s="281"/>
      <c r="AI50" s="55"/>
      <c r="AJ50" s="281"/>
      <c r="AK50" s="281"/>
      <c r="AL50" s="281"/>
      <c r="AM50" s="281"/>
      <c r="AN50" s="281"/>
      <c r="AO50" s="281"/>
      <c r="AP50" s="281"/>
      <c r="AQ50" s="281"/>
      <c r="AR50" s="281"/>
      <c r="AS50" s="281"/>
      <c r="AT50" s="281"/>
      <c r="AU50" s="281"/>
      <c r="AV50" s="281"/>
      <c r="AW50" s="281"/>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row>
    <row r="51" spans="1:91" s="372" customFormat="1" ht="28.5" customHeight="1" x14ac:dyDescent="0.25">
      <c r="A51" s="513"/>
      <c r="B51" s="513"/>
      <c r="C51" s="385" t="s">
        <v>200</v>
      </c>
      <c r="D51" s="512"/>
      <c r="E51" s="512"/>
      <c r="F51" s="512"/>
      <c r="G51" s="125" t="s">
        <v>5</v>
      </c>
      <c r="H51" s="240">
        <v>1</v>
      </c>
      <c r="I51" s="229" t="s">
        <v>339</v>
      </c>
      <c r="J51" s="39"/>
      <c r="K51" s="391" t="s">
        <v>428</v>
      </c>
      <c r="L51" s="251" t="s">
        <v>4</v>
      </c>
      <c r="M51" s="268"/>
      <c r="N51" s="287"/>
      <c r="O51" s="287"/>
      <c r="P51" s="288"/>
      <c r="Q51" s="287"/>
      <c r="R51" s="287"/>
      <c r="S51" s="287"/>
      <c r="T51" s="281"/>
      <c r="U51" s="281"/>
      <c r="V51" s="281"/>
      <c r="W51" s="281"/>
      <c r="X51" s="281"/>
      <c r="Y51" s="281"/>
      <c r="Z51" s="281"/>
      <c r="AA51" s="281"/>
      <c r="AB51" s="281"/>
      <c r="AC51" s="281"/>
      <c r="AD51" s="281"/>
      <c r="AE51" s="281"/>
      <c r="AF51" s="281"/>
      <c r="AG51" s="281"/>
      <c r="AH51" s="281"/>
      <c r="AI51" s="55"/>
      <c r="AJ51" s="281"/>
      <c r="AK51" s="281"/>
      <c r="AL51" s="281"/>
      <c r="AM51" s="281"/>
      <c r="AN51" s="281"/>
      <c r="AO51" s="281"/>
      <c r="AP51" s="281"/>
      <c r="AQ51" s="281"/>
      <c r="AR51" s="281"/>
      <c r="AS51" s="281"/>
      <c r="AT51" s="281"/>
      <c r="AU51" s="281"/>
      <c r="AV51" s="281"/>
      <c r="AW51" s="281"/>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row>
    <row r="52" spans="1:91" s="372" customFormat="1" ht="30" customHeight="1" x14ac:dyDescent="0.25">
      <c r="A52" s="513"/>
      <c r="B52" s="513"/>
      <c r="C52" s="385" t="s">
        <v>201</v>
      </c>
      <c r="D52" s="512"/>
      <c r="E52" s="512"/>
      <c r="F52" s="512"/>
      <c r="G52" s="125" t="s">
        <v>5</v>
      </c>
      <c r="H52" s="240">
        <v>1</v>
      </c>
      <c r="I52" s="391" t="s">
        <v>339</v>
      </c>
      <c r="J52" s="39"/>
      <c r="K52" s="391" t="s">
        <v>428</v>
      </c>
      <c r="L52" s="251" t="s">
        <v>4</v>
      </c>
      <c r="M52" s="268"/>
      <c r="N52" s="287"/>
      <c r="O52" s="287"/>
      <c r="P52" s="288"/>
      <c r="Q52" s="287"/>
      <c r="R52" s="287"/>
      <c r="S52" s="287"/>
      <c r="T52" s="281"/>
      <c r="U52" s="281"/>
      <c r="V52" s="281"/>
      <c r="W52" s="281"/>
      <c r="X52" s="281"/>
      <c r="Y52" s="281"/>
      <c r="Z52" s="281"/>
      <c r="AA52" s="281"/>
      <c r="AB52" s="281"/>
      <c r="AC52" s="281"/>
      <c r="AD52" s="281"/>
      <c r="AE52" s="281"/>
      <c r="AF52" s="281"/>
      <c r="AG52" s="281"/>
      <c r="AH52" s="281"/>
      <c r="AI52" s="55"/>
      <c r="AJ52" s="281"/>
      <c r="AK52" s="281"/>
      <c r="AL52" s="281"/>
      <c r="AM52" s="281"/>
      <c r="AN52" s="281"/>
      <c r="AO52" s="281"/>
      <c r="AP52" s="281"/>
      <c r="AQ52" s="281"/>
      <c r="AR52" s="281"/>
      <c r="AS52" s="281"/>
      <c r="AT52" s="281"/>
      <c r="AU52" s="281"/>
      <c r="AV52" s="281"/>
      <c r="AW52" s="281"/>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row>
    <row r="53" spans="1:91" s="372" customFormat="1" ht="30" customHeight="1" x14ac:dyDescent="0.25">
      <c r="A53" s="513"/>
      <c r="B53" s="513"/>
      <c r="C53" s="385" t="s">
        <v>202</v>
      </c>
      <c r="D53" s="512"/>
      <c r="E53" s="512"/>
      <c r="F53" s="512"/>
      <c r="G53" s="125" t="s">
        <v>5</v>
      </c>
      <c r="H53" s="240">
        <v>1</v>
      </c>
      <c r="I53" s="226" t="s">
        <v>339</v>
      </c>
      <c r="J53" s="39"/>
      <c r="K53" s="391" t="s">
        <v>428</v>
      </c>
      <c r="L53" s="251" t="s">
        <v>4</v>
      </c>
      <c r="M53" s="268"/>
      <c r="N53" s="287"/>
      <c r="O53" s="287"/>
      <c r="P53" s="288"/>
      <c r="Q53" s="287"/>
      <c r="R53" s="287"/>
      <c r="S53" s="287"/>
      <c r="T53" s="281"/>
      <c r="U53" s="281"/>
      <c r="V53" s="281"/>
      <c r="W53" s="281"/>
      <c r="X53" s="281"/>
      <c r="Y53" s="281"/>
      <c r="Z53" s="281"/>
      <c r="AA53" s="281"/>
      <c r="AB53" s="281"/>
      <c r="AC53" s="281"/>
      <c r="AD53" s="281"/>
      <c r="AE53" s="281"/>
      <c r="AF53" s="281"/>
      <c r="AG53" s="281"/>
      <c r="AH53" s="281"/>
      <c r="AI53" s="55"/>
      <c r="AJ53" s="281"/>
      <c r="AK53" s="281"/>
      <c r="AL53" s="281"/>
      <c r="AM53" s="281"/>
      <c r="AN53" s="281"/>
      <c r="AO53" s="281"/>
      <c r="AP53" s="281"/>
      <c r="AQ53" s="281"/>
      <c r="AR53" s="281"/>
      <c r="AS53" s="281"/>
      <c r="AT53" s="281"/>
      <c r="AU53" s="281"/>
      <c r="AV53" s="281"/>
      <c r="AW53" s="281"/>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row>
    <row r="54" spans="1:91" s="372" customFormat="1" ht="30" customHeight="1" x14ac:dyDescent="0.25">
      <c r="A54" s="513"/>
      <c r="B54" s="513"/>
      <c r="C54" s="385" t="s">
        <v>203</v>
      </c>
      <c r="D54" s="512"/>
      <c r="E54" s="512"/>
      <c r="F54" s="512"/>
      <c r="G54" s="125" t="s">
        <v>5</v>
      </c>
      <c r="H54" s="240">
        <v>1</v>
      </c>
      <c r="I54" s="226" t="s">
        <v>339</v>
      </c>
      <c r="J54" s="39"/>
      <c r="K54" s="391" t="s">
        <v>428</v>
      </c>
      <c r="L54" s="251" t="s">
        <v>4</v>
      </c>
      <c r="M54" s="268"/>
      <c r="N54" s="287"/>
      <c r="O54" s="287"/>
      <c r="P54" s="288"/>
      <c r="Q54" s="287"/>
      <c r="R54" s="287"/>
      <c r="S54" s="287"/>
      <c r="T54" s="281"/>
      <c r="U54" s="281"/>
      <c r="V54" s="281"/>
      <c r="W54" s="281"/>
      <c r="X54" s="281"/>
      <c r="Y54" s="281"/>
      <c r="Z54" s="281"/>
      <c r="AA54" s="281"/>
      <c r="AB54" s="281"/>
      <c r="AC54" s="281"/>
      <c r="AD54" s="281"/>
      <c r="AE54" s="281"/>
      <c r="AF54" s="281"/>
      <c r="AG54" s="281"/>
      <c r="AH54" s="281"/>
      <c r="AI54" s="55"/>
      <c r="AJ54" s="281"/>
      <c r="AK54" s="281"/>
      <c r="AL54" s="281"/>
      <c r="AM54" s="281"/>
      <c r="AN54" s="281"/>
      <c r="AO54" s="281"/>
      <c r="AP54" s="281"/>
      <c r="AQ54" s="281"/>
      <c r="AR54" s="281"/>
      <c r="AS54" s="281"/>
      <c r="AT54" s="281"/>
      <c r="AU54" s="281"/>
      <c r="AV54" s="281"/>
      <c r="AW54" s="281"/>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row>
    <row r="55" spans="1:91" s="372" customFormat="1" ht="34.5" customHeight="1" x14ac:dyDescent="0.25">
      <c r="A55" s="513"/>
      <c r="B55" s="513"/>
      <c r="C55" s="385" t="s">
        <v>204</v>
      </c>
      <c r="D55" s="512"/>
      <c r="E55" s="512"/>
      <c r="F55" s="512"/>
      <c r="G55" s="125" t="s">
        <v>5</v>
      </c>
      <c r="H55" s="240">
        <v>1</v>
      </c>
      <c r="I55" s="391" t="s">
        <v>339</v>
      </c>
      <c r="J55" s="39"/>
      <c r="K55" s="391" t="s">
        <v>428</v>
      </c>
      <c r="L55" s="251" t="s">
        <v>4</v>
      </c>
      <c r="M55" s="268"/>
      <c r="N55" s="287"/>
      <c r="O55" s="287"/>
      <c r="P55" s="288"/>
      <c r="Q55" s="287"/>
      <c r="R55" s="287"/>
      <c r="S55" s="287"/>
      <c r="T55" s="281"/>
      <c r="U55" s="281"/>
      <c r="V55" s="281"/>
      <c r="W55" s="281"/>
      <c r="X55" s="281"/>
      <c r="Y55" s="281"/>
      <c r="Z55" s="281"/>
      <c r="AA55" s="281"/>
      <c r="AB55" s="281"/>
      <c r="AC55" s="281"/>
      <c r="AD55" s="281"/>
      <c r="AE55" s="281"/>
      <c r="AF55" s="281"/>
      <c r="AG55" s="281"/>
      <c r="AH55" s="281"/>
      <c r="AI55" s="55"/>
      <c r="AJ55" s="281"/>
      <c r="AK55" s="281"/>
      <c r="AL55" s="281"/>
      <c r="AM55" s="281"/>
      <c r="AN55" s="281"/>
      <c r="AO55" s="281"/>
      <c r="AP55" s="281"/>
      <c r="AQ55" s="281"/>
      <c r="AR55" s="281"/>
      <c r="AS55" s="281"/>
      <c r="AT55" s="281"/>
      <c r="AU55" s="281"/>
      <c r="AV55" s="281"/>
      <c r="AW55" s="281"/>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row>
    <row r="56" spans="1:91" s="372" customFormat="1" ht="34.5" customHeight="1" x14ac:dyDescent="0.25">
      <c r="A56" s="513"/>
      <c r="B56" s="513"/>
      <c r="C56" s="385" t="s">
        <v>205</v>
      </c>
      <c r="D56" s="512"/>
      <c r="E56" s="512"/>
      <c r="F56" s="512"/>
      <c r="G56" s="125" t="s">
        <v>5</v>
      </c>
      <c r="H56" s="240">
        <v>1</v>
      </c>
      <c r="I56" s="226" t="s">
        <v>339</v>
      </c>
      <c r="J56" s="39"/>
      <c r="K56" s="391" t="s">
        <v>428</v>
      </c>
      <c r="L56" s="251" t="s">
        <v>4</v>
      </c>
      <c r="M56" s="268"/>
      <c r="N56" s="287"/>
      <c r="O56" s="287"/>
      <c r="P56" s="288"/>
      <c r="Q56" s="287"/>
      <c r="R56" s="287"/>
      <c r="S56" s="287"/>
      <c r="T56" s="281"/>
      <c r="U56" s="281"/>
      <c r="V56" s="281"/>
      <c r="W56" s="281"/>
      <c r="X56" s="281"/>
      <c r="Y56" s="281"/>
      <c r="Z56" s="281"/>
      <c r="AA56" s="281"/>
      <c r="AB56" s="281"/>
      <c r="AC56" s="281"/>
      <c r="AD56" s="281"/>
      <c r="AE56" s="281"/>
      <c r="AF56" s="281"/>
      <c r="AG56" s="281"/>
      <c r="AH56" s="281"/>
      <c r="AI56" s="55"/>
      <c r="AJ56" s="281"/>
      <c r="AK56" s="281"/>
      <c r="AL56" s="281"/>
      <c r="AM56" s="281"/>
      <c r="AN56" s="281"/>
      <c r="AO56" s="281"/>
      <c r="AP56" s="281"/>
      <c r="AQ56" s="281"/>
      <c r="AR56" s="281"/>
      <c r="AS56" s="281"/>
      <c r="AT56" s="281"/>
      <c r="AU56" s="281"/>
      <c r="AV56" s="281"/>
      <c r="AW56" s="281"/>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row>
    <row r="57" spans="1:91" s="379" customFormat="1" ht="57.6" customHeight="1" x14ac:dyDescent="0.25">
      <c r="A57" s="386">
        <v>18</v>
      </c>
      <c r="B57" s="385" t="s">
        <v>214</v>
      </c>
      <c r="C57" s="385" t="s">
        <v>176</v>
      </c>
      <c r="D57" s="367" t="s">
        <v>142</v>
      </c>
      <c r="E57" s="5" t="s">
        <v>173</v>
      </c>
      <c r="F57" s="5" t="s">
        <v>231</v>
      </c>
      <c r="G57" s="56" t="s">
        <v>5</v>
      </c>
      <c r="H57" s="239">
        <v>1</v>
      </c>
      <c r="I57" s="226" t="s">
        <v>339</v>
      </c>
      <c r="K57" s="391" t="s">
        <v>428</v>
      </c>
      <c r="L57" s="250" t="s">
        <v>4</v>
      </c>
      <c r="M57" s="239"/>
      <c r="N57" s="280"/>
      <c r="O57" s="285"/>
      <c r="P57" s="284" t="e">
        <f>(O57)/(N57)*1000</f>
        <v>#DIV/0!</v>
      </c>
      <c r="Q57" s="280"/>
      <c r="R57" s="285"/>
      <c r="S57" s="284" t="e">
        <f>(R57)/(Q57)*1000</f>
        <v>#DIV/0!</v>
      </c>
      <c r="T57" s="281"/>
      <c r="U57" s="281"/>
      <c r="V57" s="281"/>
      <c r="W57" s="281"/>
      <c r="X57" s="281"/>
      <c r="Y57" s="281"/>
      <c r="Z57" s="281"/>
      <c r="AA57" s="281"/>
      <c r="AB57" s="281"/>
      <c r="AC57" s="281"/>
      <c r="AD57" s="281"/>
      <c r="AE57" s="281"/>
      <c r="AF57" s="281"/>
      <c r="AG57" s="281"/>
      <c r="AH57" s="281"/>
      <c r="AI57" s="55"/>
      <c r="AJ57" s="281"/>
      <c r="AK57" s="281"/>
      <c r="AL57" s="281"/>
      <c r="AM57" s="281"/>
      <c r="AN57" s="281"/>
      <c r="AO57" s="281"/>
      <c r="AP57" s="281"/>
      <c r="AQ57" s="281"/>
      <c r="AR57" s="281"/>
      <c r="AS57" s="281"/>
      <c r="AT57" s="281"/>
      <c r="AU57" s="281"/>
      <c r="AV57" s="281"/>
      <c r="AW57" s="281"/>
      <c r="AX57" s="280"/>
      <c r="AY57" s="280"/>
      <c r="AZ57" s="280" t="e">
        <f>(AY57/AX57)*1000</f>
        <v>#DIV/0!</v>
      </c>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372"/>
      <c r="BZ57" s="372"/>
      <c r="CA57" s="372"/>
      <c r="CB57" s="372"/>
      <c r="CC57" s="372"/>
      <c r="CD57" s="372"/>
      <c r="CE57" s="372"/>
      <c r="CF57" s="372"/>
      <c r="CG57" s="372"/>
      <c r="CH57" s="372"/>
      <c r="CI57" s="372"/>
      <c r="CJ57" s="372"/>
      <c r="CK57" s="372"/>
      <c r="CL57" s="372"/>
      <c r="CM57" s="372"/>
    </row>
    <row r="58" spans="1:91" s="379" customFormat="1" ht="57.6" hidden="1" customHeight="1" x14ac:dyDescent="0.25">
      <c r="A58" s="386">
        <v>19</v>
      </c>
      <c r="B58" s="385" t="s">
        <v>114</v>
      </c>
      <c r="C58" s="385" t="s">
        <v>177</v>
      </c>
      <c r="D58" s="367" t="s">
        <v>142</v>
      </c>
      <c r="E58" s="5" t="s">
        <v>173</v>
      </c>
      <c r="F58" s="5" t="s">
        <v>231</v>
      </c>
      <c r="G58" s="56" t="s">
        <v>5</v>
      </c>
      <c r="H58" s="239"/>
      <c r="I58" s="226"/>
      <c r="K58" s="226" t="s">
        <v>339</v>
      </c>
      <c r="L58" s="250" t="s">
        <v>4</v>
      </c>
      <c r="M58" s="239"/>
      <c r="N58" s="280"/>
      <c r="O58" s="285"/>
      <c r="P58" s="284" t="e">
        <f>(O58)/(N58)*1000</f>
        <v>#DIV/0!</v>
      </c>
      <c r="Q58" s="280"/>
      <c r="R58" s="285"/>
      <c r="S58" s="284" t="e">
        <f>(R58)/(Q58)*1000</f>
        <v>#DIV/0!</v>
      </c>
      <c r="T58" s="281"/>
      <c r="U58" s="281"/>
      <c r="V58" s="281"/>
      <c r="W58" s="281"/>
      <c r="X58" s="281"/>
      <c r="Y58" s="281"/>
      <c r="Z58" s="281"/>
      <c r="AA58" s="281"/>
      <c r="AB58" s="281"/>
      <c r="AC58" s="281"/>
      <c r="AD58" s="281"/>
      <c r="AE58" s="281"/>
      <c r="AF58" s="281"/>
      <c r="AG58" s="281"/>
      <c r="AH58" s="281"/>
      <c r="AI58" s="55"/>
      <c r="AJ58" s="281"/>
      <c r="AK58" s="281"/>
      <c r="AL58" s="281"/>
      <c r="AM58" s="281"/>
      <c r="AN58" s="281"/>
      <c r="AO58" s="281"/>
      <c r="AP58" s="281"/>
      <c r="AQ58" s="281"/>
      <c r="AR58" s="281"/>
      <c r="AS58" s="281"/>
      <c r="AT58" s="281"/>
      <c r="AU58" s="281"/>
      <c r="AV58" s="281"/>
      <c r="AW58" s="281"/>
      <c r="AX58" s="280"/>
      <c r="AY58" s="280"/>
      <c r="AZ58" s="280" t="e">
        <f>(AY58/AX58)*1000</f>
        <v>#DIV/0!</v>
      </c>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372"/>
      <c r="BZ58" s="372"/>
      <c r="CA58" s="372"/>
      <c r="CB58" s="372"/>
      <c r="CC58" s="372"/>
      <c r="CD58" s="372"/>
      <c r="CE58" s="372"/>
      <c r="CF58" s="372"/>
      <c r="CG58" s="372"/>
      <c r="CH58" s="372"/>
      <c r="CI58" s="372"/>
      <c r="CJ58" s="372"/>
      <c r="CK58" s="372"/>
      <c r="CL58" s="372"/>
      <c r="CM58" s="372"/>
    </row>
    <row r="59" spans="1:91" s="379" customFormat="1" ht="76.900000000000006" hidden="1" customHeight="1" x14ac:dyDescent="0.25">
      <c r="A59" s="386">
        <v>20</v>
      </c>
      <c r="B59" s="53" t="s">
        <v>191</v>
      </c>
      <c r="C59" s="385" t="s">
        <v>178</v>
      </c>
      <c r="D59" s="367" t="s">
        <v>142</v>
      </c>
      <c r="E59" s="5" t="s">
        <v>173</v>
      </c>
      <c r="F59" s="5" t="s">
        <v>231</v>
      </c>
      <c r="G59" s="56" t="s">
        <v>5</v>
      </c>
      <c r="H59" s="239"/>
      <c r="I59" s="226"/>
      <c r="K59" s="226"/>
      <c r="L59" s="250" t="s">
        <v>4</v>
      </c>
      <c r="M59" s="239"/>
      <c r="N59" s="280"/>
      <c r="O59" s="285"/>
      <c r="P59" s="284" t="e">
        <f>(O59)/(N59)*1000</f>
        <v>#DIV/0!</v>
      </c>
      <c r="Q59" s="280"/>
      <c r="R59" s="285"/>
      <c r="S59" s="284" t="e">
        <f>(R59)/(Q59)*1000</f>
        <v>#DIV/0!</v>
      </c>
      <c r="T59" s="281"/>
      <c r="U59" s="281"/>
      <c r="V59" s="281"/>
      <c r="W59" s="281"/>
      <c r="X59" s="281"/>
      <c r="Y59" s="281"/>
      <c r="Z59" s="281"/>
      <c r="AA59" s="281"/>
      <c r="AB59" s="281"/>
      <c r="AC59" s="281"/>
      <c r="AD59" s="281"/>
      <c r="AE59" s="281"/>
      <c r="AF59" s="281"/>
      <c r="AG59" s="281"/>
      <c r="AH59" s="281"/>
      <c r="AI59" s="55"/>
      <c r="AJ59" s="281"/>
      <c r="AK59" s="281"/>
      <c r="AL59" s="281"/>
      <c r="AM59" s="281"/>
      <c r="AN59" s="281"/>
      <c r="AO59" s="281"/>
      <c r="AP59" s="281"/>
      <c r="AQ59" s="281"/>
      <c r="AR59" s="281"/>
      <c r="AS59" s="281"/>
      <c r="AT59" s="281"/>
      <c r="AU59" s="281"/>
      <c r="AV59" s="281"/>
      <c r="AW59" s="281"/>
      <c r="AX59" s="280"/>
      <c r="AY59" s="280"/>
      <c r="AZ59" s="280" t="e">
        <f>(AY59/AX59)*1000</f>
        <v>#DIV/0!</v>
      </c>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372"/>
      <c r="BZ59" s="372"/>
      <c r="CA59" s="372"/>
      <c r="CB59" s="372"/>
      <c r="CC59" s="372"/>
      <c r="CD59" s="372"/>
      <c r="CE59" s="372"/>
      <c r="CF59" s="372"/>
      <c r="CG59" s="372"/>
      <c r="CH59" s="372"/>
      <c r="CI59" s="372"/>
      <c r="CJ59" s="372"/>
      <c r="CK59" s="372"/>
      <c r="CL59" s="372"/>
      <c r="CM59" s="372"/>
    </row>
    <row r="60" spans="1:91" s="379" customFormat="1" ht="45" x14ac:dyDescent="0.25">
      <c r="A60" s="386">
        <v>21</v>
      </c>
      <c r="B60" s="385" t="s">
        <v>215</v>
      </c>
      <c r="C60" s="385" t="s">
        <v>80</v>
      </c>
      <c r="D60" s="367" t="s">
        <v>142</v>
      </c>
      <c r="E60" s="5" t="s">
        <v>173</v>
      </c>
      <c r="F60" s="5" t="s">
        <v>231</v>
      </c>
      <c r="G60" s="56" t="s">
        <v>5</v>
      </c>
      <c r="H60" s="239">
        <v>1</v>
      </c>
      <c r="I60" s="391" t="s">
        <v>339</v>
      </c>
      <c r="K60" s="391" t="s">
        <v>428</v>
      </c>
      <c r="L60" s="250" t="s">
        <v>4</v>
      </c>
      <c r="M60" s="239"/>
      <c r="N60" s="280"/>
      <c r="O60" s="285"/>
      <c r="P60" s="286" t="e">
        <f>(O60/N60)*100</f>
        <v>#DIV/0!</v>
      </c>
      <c r="Q60" s="280"/>
      <c r="R60" s="285"/>
      <c r="S60" s="286" t="e">
        <f>(R60/Q60)*100</f>
        <v>#DIV/0!</v>
      </c>
      <c r="T60" s="281"/>
      <c r="U60" s="281"/>
      <c r="V60" s="281"/>
      <c r="W60" s="281"/>
      <c r="X60" s="281"/>
      <c r="Y60" s="281"/>
      <c r="Z60" s="281"/>
      <c r="AA60" s="281"/>
      <c r="AB60" s="281"/>
      <c r="AC60" s="281"/>
      <c r="AD60" s="281"/>
      <c r="AE60" s="281"/>
      <c r="AF60" s="281"/>
      <c r="AG60" s="281"/>
      <c r="AH60" s="281"/>
      <c r="AI60" s="55"/>
      <c r="AJ60" s="281"/>
      <c r="AK60" s="281"/>
      <c r="AL60" s="281"/>
      <c r="AM60" s="281"/>
      <c r="AN60" s="281"/>
      <c r="AO60" s="281"/>
      <c r="AP60" s="281"/>
      <c r="AQ60" s="281"/>
      <c r="AR60" s="281"/>
      <c r="AS60" s="281"/>
      <c r="AT60" s="281"/>
      <c r="AU60" s="281"/>
      <c r="AV60" s="281"/>
      <c r="AW60" s="281"/>
      <c r="AX60" s="280"/>
      <c r="AY60" s="280"/>
      <c r="AZ60" s="280" t="e">
        <f>(AY60/AX60)*100</f>
        <v>#DIV/0!</v>
      </c>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372"/>
      <c r="BZ60" s="372"/>
      <c r="CA60" s="372"/>
      <c r="CB60" s="372"/>
      <c r="CC60" s="372"/>
      <c r="CD60" s="372"/>
      <c r="CE60" s="372"/>
      <c r="CF60" s="372"/>
      <c r="CG60" s="372"/>
      <c r="CH60" s="372"/>
      <c r="CI60" s="372"/>
      <c r="CJ60" s="372"/>
      <c r="CK60" s="372"/>
      <c r="CL60" s="372"/>
      <c r="CM60" s="372"/>
    </row>
    <row r="61" spans="1:91" s="379" customFormat="1" ht="56.25" customHeight="1" x14ac:dyDescent="0.25">
      <c r="A61" s="386">
        <v>22</v>
      </c>
      <c r="B61" s="385" t="s">
        <v>190</v>
      </c>
      <c r="C61" s="385" t="s">
        <v>37</v>
      </c>
      <c r="D61" s="367" t="s">
        <v>142</v>
      </c>
      <c r="E61" s="5" t="s">
        <v>173</v>
      </c>
      <c r="F61" s="5" t="s">
        <v>231</v>
      </c>
      <c r="G61" s="56" t="s">
        <v>5</v>
      </c>
      <c r="H61" s="239">
        <v>1</v>
      </c>
      <c r="I61" s="226" t="s">
        <v>339</v>
      </c>
      <c r="K61" s="391" t="s">
        <v>428</v>
      </c>
      <c r="L61" s="250" t="s">
        <v>4</v>
      </c>
      <c r="M61" s="239"/>
      <c r="N61" s="285"/>
      <c r="O61" s="285"/>
      <c r="P61" s="286" t="e">
        <f>(O61/N61)*100</f>
        <v>#DIV/0!</v>
      </c>
      <c r="Q61" s="285"/>
      <c r="R61" s="285"/>
      <c r="S61" s="286" t="e">
        <f>(R61/Q61)*100</f>
        <v>#DIV/0!</v>
      </c>
      <c r="T61" s="281"/>
      <c r="U61" s="281"/>
      <c r="V61" s="281"/>
      <c r="W61" s="281"/>
      <c r="X61" s="281"/>
      <c r="Y61" s="281"/>
      <c r="Z61" s="281"/>
      <c r="AA61" s="281"/>
      <c r="AB61" s="281"/>
      <c r="AC61" s="281"/>
      <c r="AD61" s="281"/>
      <c r="AE61" s="281"/>
      <c r="AF61" s="281"/>
      <c r="AG61" s="281"/>
      <c r="AH61" s="281"/>
      <c r="AI61" s="55"/>
      <c r="AJ61" s="281"/>
      <c r="AK61" s="281"/>
      <c r="AL61" s="281"/>
      <c r="AM61" s="281"/>
      <c r="AN61" s="281"/>
      <c r="AO61" s="281"/>
      <c r="AP61" s="281"/>
      <c r="AQ61" s="281"/>
      <c r="AR61" s="281"/>
      <c r="AS61" s="281"/>
      <c r="AT61" s="281"/>
      <c r="AU61" s="281"/>
      <c r="AV61" s="281"/>
      <c r="AW61" s="281"/>
      <c r="AX61" s="280"/>
      <c r="AY61" s="280"/>
      <c r="AZ61" s="280" t="e">
        <f>(AY61/AX61)*100</f>
        <v>#DIV/0!</v>
      </c>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372"/>
      <c r="BZ61" s="372"/>
      <c r="CA61" s="372"/>
      <c r="CB61" s="372"/>
      <c r="CC61" s="372"/>
      <c r="CD61" s="372"/>
      <c r="CE61" s="372"/>
      <c r="CF61" s="372"/>
      <c r="CG61" s="372"/>
      <c r="CH61" s="372"/>
      <c r="CI61" s="372"/>
      <c r="CJ61" s="372"/>
      <c r="CK61" s="372"/>
      <c r="CL61" s="372"/>
      <c r="CM61" s="372"/>
    </row>
    <row r="62" spans="1:91" s="379" customFormat="1" ht="132" hidden="1" customHeight="1" x14ac:dyDescent="0.25">
      <c r="A62" s="510">
        <v>16</v>
      </c>
      <c r="B62" s="513" t="s">
        <v>38</v>
      </c>
      <c r="C62" s="385" t="s">
        <v>222</v>
      </c>
      <c r="D62" s="511" t="s">
        <v>143</v>
      </c>
      <c r="E62" s="511" t="s">
        <v>173</v>
      </c>
      <c r="F62" s="511" t="s">
        <v>231</v>
      </c>
      <c r="G62" s="54" t="s">
        <v>93</v>
      </c>
      <c r="H62" s="239"/>
      <c r="I62" s="226" t="s">
        <v>339</v>
      </c>
      <c r="K62" s="226" t="s">
        <v>339</v>
      </c>
      <c r="L62" s="250" t="s">
        <v>4</v>
      </c>
      <c r="M62" s="239"/>
      <c r="N62" s="285"/>
      <c r="O62" s="285"/>
      <c r="P62" s="284" t="e">
        <f>(O62/N62)*100</f>
        <v>#DIV/0!</v>
      </c>
      <c r="Q62" s="285"/>
      <c r="R62" s="285"/>
      <c r="S62" s="284" t="e">
        <f>(R62/Q62)*100</f>
        <v>#DIV/0!</v>
      </c>
      <c r="T62" s="281"/>
      <c r="U62" s="281"/>
      <c r="V62" s="281"/>
      <c r="W62" s="281"/>
      <c r="X62" s="281"/>
      <c r="Y62" s="281"/>
      <c r="Z62" s="281"/>
      <c r="AA62" s="281"/>
      <c r="AB62" s="281"/>
      <c r="AC62" s="281"/>
      <c r="AD62" s="281"/>
      <c r="AE62" s="281"/>
      <c r="AF62" s="281"/>
      <c r="AG62" s="281"/>
      <c r="AH62" s="281"/>
      <c r="AI62" s="55"/>
      <c r="AJ62" s="281"/>
      <c r="AK62" s="281"/>
      <c r="AL62" s="281"/>
      <c r="AM62" s="281"/>
      <c r="AN62" s="281"/>
      <c r="AO62" s="281"/>
      <c r="AP62" s="281"/>
      <c r="AQ62" s="281"/>
      <c r="AR62" s="281"/>
      <c r="AS62" s="281"/>
      <c r="AT62" s="281"/>
      <c r="AU62" s="281"/>
      <c r="AV62" s="281"/>
      <c r="AW62" s="281"/>
      <c r="AX62" s="280"/>
      <c r="AY62" s="280"/>
      <c r="AZ62" s="280" t="e">
        <f>(AY62/AX62)*100</f>
        <v>#DIV/0!</v>
      </c>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372"/>
      <c r="BZ62" s="372"/>
      <c r="CA62" s="372"/>
      <c r="CB62" s="372"/>
      <c r="CC62" s="372"/>
      <c r="CD62" s="372"/>
      <c r="CE62" s="372"/>
      <c r="CF62" s="372"/>
      <c r="CG62" s="372"/>
      <c r="CH62" s="372"/>
      <c r="CI62" s="372"/>
      <c r="CJ62" s="372"/>
      <c r="CK62" s="372"/>
      <c r="CL62" s="372"/>
      <c r="CM62" s="372"/>
    </row>
    <row r="63" spans="1:91" s="379" customFormat="1" ht="69.75" hidden="1" customHeight="1" x14ac:dyDescent="0.25">
      <c r="A63" s="510"/>
      <c r="B63" s="513"/>
      <c r="C63" s="385" t="s">
        <v>223</v>
      </c>
      <c r="D63" s="511"/>
      <c r="E63" s="511"/>
      <c r="F63" s="511"/>
      <c r="G63" s="56" t="s">
        <v>93</v>
      </c>
      <c r="H63" s="239"/>
      <c r="I63" s="226"/>
      <c r="K63" s="226"/>
      <c r="L63" s="250" t="s">
        <v>4</v>
      </c>
      <c r="M63" s="239"/>
      <c r="N63" s="285"/>
      <c r="O63" s="285"/>
      <c r="P63" s="284" t="e">
        <f>(O63/N63)*100</f>
        <v>#DIV/0!</v>
      </c>
      <c r="Q63" s="285"/>
      <c r="R63" s="285"/>
      <c r="S63" s="284" t="e">
        <f>(R63/Q63)*100</f>
        <v>#DIV/0!</v>
      </c>
      <c r="T63" s="281"/>
      <c r="U63" s="281"/>
      <c r="V63" s="281"/>
      <c r="W63" s="281"/>
      <c r="X63" s="281"/>
      <c r="Y63" s="281"/>
      <c r="Z63" s="281"/>
      <c r="AA63" s="281"/>
      <c r="AB63" s="281"/>
      <c r="AC63" s="281"/>
      <c r="AD63" s="281"/>
      <c r="AE63" s="281"/>
      <c r="AF63" s="281"/>
      <c r="AG63" s="281"/>
      <c r="AH63" s="281"/>
      <c r="AI63" s="55"/>
      <c r="AJ63" s="281"/>
      <c r="AK63" s="281"/>
      <c r="AL63" s="281"/>
      <c r="AM63" s="281"/>
      <c r="AN63" s="281"/>
      <c r="AO63" s="281"/>
      <c r="AP63" s="281"/>
      <c r="AQ63" s="281"/>
      <c r="AR63" s="281"/>
      <c r="AS63" s="281"/>
      <c r="AT63" s="281"/>
      <c r="AU63" s="281"/>
      <c r="AV63" s="281"/>
      <c r="AW63" s="281"/>
      <c r="AX63" s="280"/>
      <c r="AY63" s="280"/>
      <c r="AZ63" s="280" t="e">
        <f>(AY63/AX63)*100</f>
        <v>#DIV/0!</v>
      </c>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372"/>
      <c r="BZ63" s="372"/>
      <c r="CA63" s="372"/>
      <c r="CB63" s="372"/>
      <c r="CC63" s="372"/>
      <c r="CD63" s="372"/>
      <c r="CE63" s="372"/>
      <c r="CF63" s="372"/>
      <c r="CG63" s="372"/>
      <c r="CH63" s="372"/>
      <c r="CI63" s="372"/>
      <c r="CJ63" s="372"/>
      <c r="CK63" s="372"/>
      <c r="CL63" s="372"/>
      <c r="CM63" s="372"/>
    </row>
    <row r="64" spans="1:91" s="379" customFormat="1" ht="117" customHeight="1" x14ac:dyDescent="0.25">
      <c r="A64" s="525" t="s">
        <v>217</v>
      </c>
      <c r="B64" s="526" t="s">
        <v>303</v>
      </c>
      <c r="C64" s="383" t="s">
        <v>224</v>
      </c>
      <c r="D64" s="527" t="s">
        <v>143</v>
      </c>
      <c r="E64" s="511" t="s">
        <v>173</v>
      </c>
      <c r="F64" s="511" t="s">
        <v>231</v>
      </c>
      <c r="G64" s="55"/>
      <c r="H64" s="228"/>
      <c r="I64" s="228"/>
      <c r="J64" s="219"/>
      <c r="K64" s="228"/>
      <c r="L64" s="254"/>
      <c r="M64" s="228"/>
      <c r="N64" s="281"/>
      <c r="O64" s="281"/>
      <c r="P64" s="281"/>
      <c r="Q64" s="281"/>
      <c r="R64" s="281"/>
      <c r="S64" s="281"/>
      <c r="T64" s="281"/>
      <c r="U64" s="281"/>
      <c r="V64" s="281"/>
      <c r="W64" s="281"/>
      <c r="X64" s="281"/>
      <c r="Y64" s="281"/>
      <c r="Z64" s="281"/>
      <c r="AA64" s="281"/>
      <c r="AB64" s="281"/>
      <c r="AC64" s="281"/>
      <c r="AD64" s="281"/>
      <c r="AE64" s="281"/>
      <c r="AF64" s="281"/>
      <c r="AG64" s="281"/>
      <c r="AH64" s="281"/>
      <c r="AI64" s="55"/>
      <c r="AJ64" s="281"/>
      <c r="AK64" s="281"/>
      <c r="AL64" s="281"/>
      <c r="AM64" s="281"/>
      <c r="AN64" s="281"/>
      <c r="AO64" s="281"/>
      <c r="AP64" s="281"/>
      <c r="AQ64" s="281"/>
      <c r="AR64" s="281"/>
      <c r="AS64" s="281"/>
      <c r="AT64" s="281"/>
      <c r="AU64" s="281"/>
      <c r="AV64" s="281"/>
      <c r="AW64" s="281"/>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372"/>
      <c r="BZ64" s="372"/>
      <c r="CA64" s="372"/>
      <c r="CB64" s="372"/>
      <c r="CC64" s="372"/>
      <c r="CD64" s="372"/>
      <c r="CE64" s="372"/>
      <c r="CF64" s="372"/>
      <c r="CG64" s="372"/>
      <c r="CH64" s="372"/>
      <c r="CI64" s="372"/>
      <c r="CJ64" s="372"/>
      <c r="CK64" s="372"/>
      <c r="CL64" s="372"/>
      <c r="CM64" s="372"/>
    </row>
    <row r="65" spans="1:91" s="379" customFormat="1" ht="45" x14ac:dyDescent="0.25">
      <c r="A65" s="525"/>
      <c r="B65" s="526"/>
      <c r="C65" s="383" t="s">
        <v>182</v>
      </c>
      <c r="D65" s="527"/>
      <c r="E65" s="511"/>
      <c r="F65" s="511"/>
      <c r="G65" s="56" t="s">
        <v>5</v>
      </c>
      <c r="H65" s="239">
        <v>1</v>
      </c>
      <c r="I65" s="226" t="s">
        <v>343</v>
      </c>
      <c r="K65" s="391" t="s">
        <v>428</v>
      </c>
      <c r="L65" s="250" t="s">
        <v>4</v>
      </c>
      <c r="M65" s="239"/>
      <c r="N65" s="285"/>
      <c r="O65" s="285"/>
      <c r="P65" s="284" t="e">
        <f>(O65/N65)*100</f>
        <v>#DIV/0!</v>
      </c>
      <c r="Q65" s="285"/>
      <c r="R65" s="285"/>
      <c r="S65" s="284" t="e">
        <f>(R65/Q65)*100</f>
        <v>#DIV/0!</v>
      </c>
      <c r="T65" s="281"/>
      <c r="U65" s="281"/>
      <c r="V65" s="281"/>
      <c r="W65" s="281"/>
      <c r="X65" s="281"/>
      <c r="Y65" s="281"/>
      <c r="Z65" s="281"/>
      <c r="AA65" s="281"/>
      <c r="AB65" s="281"/>
      <c r="AC65" s="281"/>
      <c r="AD65" s="281"/>
      <c r="AE65" s="281"/>
      <c r="AF65" s="281"/>
      <c r="AG65" s="281"/>
      <c r="AH65" s="281"/>
      <c r="AI65" s="55"/>
      <c r="AJ65" s="281"/>
      <c r="AK65" s="281"/>
      <c r="AL65" s="281"/>
      <c r="AM65" s="281"/>
      <c r="AN65" s="281"/>
      <c r="AO65" s="281"/>
      <c r="AP65" s="281"/>
      <c r="AQ65" s="281"/>
      <c r="AR65" s="281"/>
      <c r="AS65" s="281"/>
      <c r="AT65" s="281"/>
      <c r="AU65" s="281"/>
      <c r="AV65" s="281"/>
      <c r="AW65" s="281"/>
      <c r="AX65" s="280"/>
      <c r="AY65" s="280"/>
      <c r="AZ65" s="280" t="e">
        <f>(AY65/AX65)*100</f>
        <v>#DIV/0!</v>
      </c>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372"/>
      <c r="BZ65" s="372"/>
      <c r="CA65" s="372"/>
      <c r="CB65" s="372"/>
      <c r="CC65" s="372"/>
      <c r="CD65" s="372"/>
      <c r="CE65" s="372"/>
      <c r="CF65" s="372"/>
      <c r="CG65" s="372"/>
      <c r="CH65" s="372"/>
      <c r="CI65" s="372"/>
      <c r="CJ65" s="372"/>
      <c r="CK65" s="372"/>
      <c r="CL65" s="372"/>
      <c r="CM65" s="372"/>
    </row>
    <row r="66" spans="1:91" s="379" customFormat="1" ht="45" x14ac:dyDescent="0.25">
      <c r="A66" s="525"/>
      <c r="B66" s="526"/>
      <c r="C66" s="383" t="s">
        <v>183</v>
      </c>
      <c r="D66" s="527"/>
      <c r="E66" s="511"/>
      <c r="F66" s="511"/>
      <c r="G66" s="56" t="s">
        <v>5</v>
      </c>
      <c r="H66" s="239">
        <v>1</v>
      </c>
      <c r="I66" s="226" t="s">
        <v>343</v>
      </c>
      <c r="K66" s="391" t="s">
        <v>428</v>
      </c>
      <c r="L66" s="250" t="s">
        <v>4</v>
      </c>
      <c r="M66" s="239"/>
      <c r="N66" s="285"/>
      <c r="O66" s="285"/>
      <c r="P66" s="284" t="e">
        <f>(O66/N66)*100</f>
        <v>#DIV/0!</v>
      </c>
      <c r="Q66" s="285"/>
      <c r="R66" s="285"/>
      <c r="S66" s="284" t="e">
        <f>(R66/Q66)*100</f>
        <v>#DIV/0!</v>
      </c>
      <c r="T66" s="281"/>
      <c r="U66" s="281"/>
      <c r="V66" s="281"/>
      <c r="W66" s="281"/>
      <c r="X66" s="281"/>
      <c r="Y66" s="281"/>
      <c r="Z66" s="281"/>
      <c r="AA66" s="281"/>
      <c r="AB66" s="281"/>
      <c r="AC66" s="281"/>
      <c r="AD66" s="281"/>
      <c r="AE66" s="281"/>
      <c r="AF66" s="281"/>
      <c r="AG66" s="281"/>
      <c r="AH66" s="281"/>
      <c r="AI66" s="55"/>
      <c r="AJ66" s="281"/>
      <c r="AK66" s="281"/>
      <c r="AL66" s="281"/>
      <c r="AM66" s="281"/>
      <c r="AN66" s="281"/>
      <c r="AO66" s="281"/>
      <c r="AP66" s="281"/>
      <c r="AQ66" s="281"/>
      <c r="AR66" s="281"/>
      <c r="AS66" s="281"/>
      <c r="AT66" s="281"/>
      <c r="AU66" s="281"/>
      <c r="AV66" s="281"/>
      <c r="AW66" s="281"/>
      <c r="AX66" s="280"/>
      <c r="AY66" s="280"/>
      <c r="AZ66" s="280" t="e">
        <f>(AY66/AX66)*100</f>
        <v>#DIV/0!</v>
      </c>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372"/>
      <c r="BZ66" s="372"/>
      <c r="CA66" s="372"/>
      <c r="CB66" s="372"/>
      <c r="CC66" s="372"/>
      <c r="CD66" s="372"/>
      <c r="CE66" s="372"/>
      <c r="CF66" s="372"/>
      <c r="CG66" s="372"/>
      <c r="CH66" s="372"/>
      <c r="CI66" s="372"/>
      <c r="CJ66" s="372"/>
      <c r="CK66" s="372"/>
      <c r="CL66" s="372"/>
      <c r="CM66" s="372"/>
    </row>
    <row r="67" spans="1:91" s="379" customFormat="1" ht="60" customHeight="1" x14ac:dyDescent="0.25">
      <c r="A67" s="525" t="s">
        <v>172</v>
      </c>
      <c r="B67" s="526" t="s">
        <v>304</v>
      </c>
      <c r="C67" s="383" t="s">
        <v>179</v>
      </c>
      <c r="D67" s="527" t="s">
        <v>143</v>
      </c>
      <c r="E67" s="511" t="s">
        <v>173</v>
      </c>
      <c r="F67" s="511" t="s">
        <v>231</v>
      </c>
      <c r="G67" s="55"/>
      <c r="H67" s="228"/>
      <c r="I67" s="228"/>
      <c r="J67" s="219"/>
      <c r="K67" s="228"/>
      <c r="L67" s="254"/>
      <c r="M67" s="228"/>
      <c r="N67" s="281"/>
      <c r="O67" s="281"/>
      <c r="P67" s="281"/>
      <c r="Q67" s="281"/>
      <c r="R67" s="281"/>
      <c r="S67" s="281"/>
      <c r="T67" s="281"/>
      <c r="U67" s="281"/>
      <c r="V67" s="281"/>
      <c r="W67" s="281"/>
      <c r="X67" s="281"/>
      <c r="Y67" s="281"/>
      <c r="Z67" s="281"/>
      <c r="AA67" s="281"/>
      <c r="AB67" s="281"/>
      <c r="AC67" s="281"/>
      <c r="AD67" s="281"/>
      <c r="AE67" s="281"/>
      <c r="AF67" s="281"/>
      <c r="AG67" s="281"/>
      <c r="AH67" s="281"/>
      <c r="AI67" s="55"/>
      <c r="AJ67" s="281"/>
      <c r="AK67" s="281"/>
      <c r="AL67" s="281"/>
      <c r="AM67" s="281"/>
      <c r="AN67" s="281"/>
      <c r="AO67" s="281"/>
      <c r="AP67" s="281"/>
      <c r="AQ67" s="281"/>
      <c r="AR67" s="281"/>
      <c r="AS67" s="281"/>
      <c r="AT67" s="281"/>
      <c r="AU67" s="281"/>
      <c r="AV67" s="281"/>
      <c r="AW67" s="281"/>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372"/>
      <c r="BZ67" s="372"/>
      <c r="CA67" s="372"/>
      <c r="CB67" s="372"/>
      <c r="CC67" s="372"/>
      <c r="CD67" s="372"/>
      <c r="CE67" s="372"/>
      <c r="CF67" s="372"/>
      <c r="CG67" s="372"/>
      <c r="CH67" s="372"/>
      <c r="CI67" s="372"/>
      <c r="CJ67" s="372"/>
      <c r="CK67" s="372"/>
      <c r="CL67" s="372"/>
      <c r="CM67" s="372"/>
    </row>
    <row r="68" spans="1:91" s="379" customFormat="1" ht="58.9" customHeight="1" x14ac:dyDescent="0.25">
      <c r="A68" s="525"/>
      <c r="B68" s="526"/>
      <c r="C68" s="383" t="s">
        <v>180</v>
      </c>
      <c r="D68" s="527"/>
      <c r="E68" s="511"/>
      <c r="F68" s="511"/>
      <c r="G68" s="56" t="s">
        <v>5</v>
      </c>
      <c r="H68" s="239">
        <v>1</v>
      </c>
      <c r="I68" s="226" t="s">
        <v>343</v>
      </c>
      <c r="K68" s="391" t="s">
        <v>428</v>
      </c>
      <c r="L68" s="250" t="s">
        <v>4</v>
      </c>
      <c r="M68" s="239"/>
      <c r="N68" s="285"/>
      <c r="O68" s="285"/>
      <c r="P68" s="284" t="e">
        <f>(O68/N68)*100</f>
        <v>#DIV/0!</v>
      </c>
      <c r="Q68" s="285"/>
      <c r="R68" s="285"/>
      <c r="S68" s="284" t="e">
        <f>(R68/Q68)*100</f>
        <v>#DIV/0!</v>
      </c>
      <c r="T68" s="281"/>
      <c r="U68" s="281"/>
      <c r="V68" s="281"/>
      <c r="W68" s="281"/>
      <c r="X68" s="281"/>
      <c r="Y68" s="281"/>
      <c r="Z68" s="281"/>
      <c r="AA68" s="281"/>
      <c r="AB68" s="281"/>
      <c r="AC68" s="281"/>
      <c r="AD68" s="281"/>
      <c r="AE68" s="281"/>
      <c r="AF68" s="281"/>
      <c r="AG68" s="281"/>
      <c r="AH68" s="281"/>
      <c r="AI68" s="55"/>
      <c r="AJ68" s="281"/>
      <c r="AK68" s="281"/>
      <c r="AL68" s="281"/>
      <c r="AM68" s="281"/>
      <c r="AN68" s="281"/>
      <c r="AO68" s="281"/>
      <c r="AP68" s="281"/>
      <c r="AQ68" s="281"/>
      <c r="AR68" s="281"/>
      <c r="AS68" s="281"/>
      <c r="AT68" s="281"/>
      <c r="AU68" s="281"/>
      <c r="AV68" s="281"/>
      <c r="AW68" s="281"/>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372"/>
      <c r="BZ68" s="372"/>
      <c r="CA68" s="372"/>
      <c r="CB68" s="372"/>
      <c r="CC68" s="372"/>
      <c r="CD68" s="372"/>
      <c r="CE68" s="372"/>
      <c r="CF68" s="372"/>
      <c r="CG68" s="372"/>
      <c r="CH68" s="372"/>
      <c r="CI68" s="372"/>
      <c r="CJ68" s="372"/>
      <c r="CK68" s="372"/>
      <c r="CL68" s="372"/>
      <c r="CM68" s="372"/>
    </row>
    <row r="69" spans="1:91" s="379" customFormat="1" ht="49.9" customHeight="1" x14ac:dyDescent="0.25">
      <c r="A69" s="525"/>
      <c r="B69" s="526"/>
      <c r="C69" s="383" t="s">
        <v>181</v>
      </c>
      <c r="D69" s="527"/>
      <c r="E69" s="511"/>
      <c r="F69" s="511"/>
      <c r="G69" s="56" t="s">
        <v>5</v>
      </c>
      <c r="H69" s="239">
        <v>1</v>
      </c>
      <c r="I69" s="226" t="s">
        <v>343</v>
      </c>
      <c r="K69" s="391" t="s">
        <v>428</v>
      </c>
      <c r="L69" s="250" t="s">
        <v>4</v>
      </c>
      <c r="M69" s="239"/>
      <c r="N69" s="285"/>
      <c r="O69" s="285"/>
      <c r="P69" s="284" t="e">
        <f>(O69/N69)*100</f>
        <v>#DIV/0!</v>
      </c>
      <c r="Q69" s="285"/>
      <c r="R69" s="285"/>
      <c r="S69" s="284" t="e">
        <f>(R69/Q69)*100</f>
        <v>#DIV/0!</v>
      </c>
      <c r="T69" s="281"/>
      <c r="U69" s="281"/>
      <c r="V69" s="281"/>
      <c r="W69" s="281"/>
      <c r="X69" s="281"/>
      <c r="Y69" s="281"/>
      <c r="Z69" s="281"/>
      <c r="AA69" s="281"/>
      <c r="AB69" s="281"/>
      <c r="AC69" s="281"/>
      <c r="AD69" s="281"/>
      <c r="AE69" s="281"/>
      <c r="AF69" s="281"/>
      <c r="AG69" s="281"/>
      <c r="AH69" s="281"/>
      <c r="AI69" s="55"/>
      <c r="AJ69" s="281"/>
      <c r="AK69" s="281"/>
      <c r="AL69" s="281"/>
      <c r="AM69" s="281"/>
      <c r="AN69" s="281"/>
      <c r="AO69" s="281"/>
      <c r="AP69" s="281"/>
      <c r="AQ69" s="281"/>
      <c r="AR69" s="281"/>
      <c r="AS69" s="281"/>
      <c r="AT69" s="281"/>
      <c r="AU69" s="281"/>
      <c r="AV69" s="281"/>
      <c r="AW69" s="281"/>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372"/>
      <c r="BZ69" s="372"/>
      <c r="CA69" s="372"/>
      <c r="CB69" s="372"/>
      <c r="CC69" s="372"/>
      <c r="CD69" s="372"/>
      <c r="CE69" s="372"/>
      <c r="CF69" s="372"/>
      <c r="CG69" s="372"/>
      <c r="CH69" s="372"/>
      <c r="CI69" s="372"/>
      <c r="CJ69" s="372"/>
      <c r="CK69" s="372"/>
      <c r="CL69" s="372"/>
      <c r="CM69" s="372"/>
    </row>
    <row r="70" spans="1:91" s="71" customFormat="1" x14ac:dyDescent="0.25">
      <c r="A70" s="531" t="s">
        <v>328</v>
      </c>
      <c r="B70" s="532" t="s">
        <v>327</v>
      </c>
      <c r="C70" s="511" t="s">
        <v>320</v>
      </c>
      <c r="D70" s="533" t="s">
        <v>144</v>
      </c>
      <c r="E70" s="534"/>
      <c r="F70" s="535" t="s">
        <v>232</v>
      </c>
      <c r="G70" s="528" t="s">
        <v>337</v>
      </c>
      <c r="H70" s="529" t="s">
        <v>232</v>
      </c>
      <c r="I70" s="517" t="s">
        <v>338</v>
      </c>
      <c r="J70" s="219"/>
      <c r="K70" s="530" t="s">
        <v>339</v>
      </c>
      <c r="L70" s="426" t="s">
        <v>7</v>
      </c>
      <c r="M70" s="422" t="s">
        <v>504</v>
      </c>
      <c r="N70" s="374"/>
      <c r="O70" s="429">
        <v>2339527</v>
      </c>
      <c r="P70" s="287"/>
      <c r="Q70" s="374"/>
      <c r="R70" s="374"/>
      <c r="S70" s="287"/>
      <c r="T70" s="374"/>
      <c r="U70" s="374"/>
      <c r="V70" s="280"/>
      <c r="W70" s="280"/>
      <c r="X70" s="374"/>
      <c r="Y70" s="374"/>
      <c r="Z70" s="374"/>
      <c r="AA70" s="374"/>
      <c r="AB70" s="374"/>
      <c r="AC70" s="374"/>
      <c r="AD70" s="374"/>
      <c r="AE70" s="374"/>
      <c r="AF70" s="374"/>
      <c r="AG70" s="374"/>
      <c r="AH70" s="374"/>
      <c r="AJ70" s="374"/>
      <c r="AK70" s="374"/>
      <c r="AL70" s="374"/>
      <c r="AM70" s="374"/>
      <c r="AN70" s="374"/>
      <c r="AO70" s="374"/>
      <c r="AP70" s="374"/>
      <c r="AQ70" s="374"/>
      <c r="AR70" s="374"/>
      <c r="AS70" s="374"/>
      <c r="AT70" s="374"/>
      <c r="AU70" s="374"/>
      <c r="AV70" s="374"/>
      <c r="AW70" s="374"/>
      <c r="AX70" s="374"/>
      <c r="AY70" s="374"/>
      <c r="AZ70" s="280"/>
      <c r="BA70" s="374"/>
      <c r="BB70" s="374"/>
      <c r="BC70" s="374"/>
      <c r="BD70" s="374"/>
      <c r="BE70" s="374"/>
      <c r="BF70" s="374"/>
      <c r="BG70" s="374"/>
      <c r="BH70" s="374"/>
      <c r="BI70" s="374"/>
      <c r="BJ70" s="374"/>
      <c r="BK70" s="374"/>
      <c r="BL70" s="374"/>
      <c r="BM70" s="374"/>
      <c r="BN70" s="374"/>
      <c r="BO70" s="374"/>
      <c r="BP70" s="374"/>
      <c r="BQ70" s="374"/>
      <c r="BR70" s="374"/>
      <c r="BS70" s="374"/>
      <c r="BT70" s="374"/>
      <c r="BU70" s="374"/>
      <c r="BV70" s="374"/>
      <c r="BW70" s="374"/>
      <c r="BX70" s="374"/>
    </row>
    <row r="71" spans="1:91" s="71" customFormat="1" x14ac:dyDescent="0.25">
      <c r="A71" s="531"/>
      <c r="B71" s="532"/>
      <c r="C71" s="511"/>
      <c r="D71" s="533"/>
      <c r="E71" s="534"/>
      <c r="F71" s="535"/>
      <c r="G71" s="528"/>
      <c r="H71" s="529"/>
      <c r="I71" s="517"/>
      <c r="J71" s="219"/>
      <c r="K71" s="530"/>
      <c r="L71" s="426" t="s">
        <v>7</v>
      </c>
      <c r="M71" s="422" t="s">
        <v>505</v>
      </c>
      <c r="N71" s="374"/>
      <c r="O71" s="429">
        <v>2122555</v>
      </c>
      <c r="P71" s="287"/>
      <c r="Q71" s="374"/>
      <c r="R71" s="374"/>
      <c r="S71" s="287"/>
      <c r="T71" s="374"/>
      <c r="U71" s="374"/>
      <c r="V71" s="280"/>
      <c r="W71" s="280"/>
      <c r="X71" s="374"/>
      <c r="Y71" s="374"/>
      <c r="Z71" s="374"/>
      <c r="AA71" s="374"/>
      <c r="AB71" s="374"/>
      <c r="AC71" s="374"/>
      <c r="AD71" s="374"/>
      <c r="AE71" s="374"/>
      <c r="AF71" s="374"/>
      <c r="AG71" s="374"/>
      <c r="AH71" s="374"/>
      <c r="AJ71" s="374"/>
      <c r="AK71" s="374"/>
      <c r="AL71" s="374"/>
      <c r="AM71" s="374"/>
      <c r="AN71" s="374"/>
      <c r="AO71" s="374"/>
      <c r="AP71" s="374"/>
      <c r="AQ71" s="374"/>
      <c r="AR71" s="374"/>
      <c r="AS71" s="374"/>
      <c r="AT71" s="374"/>
      <c r="AU71" s="374"/>
      <c r="AV71" s="374"/>
      <c r="AW71" s="374"/>
      <c r="AX71" s="374"/>
      <c r="AY71" s="374"/>
      <c r="AZ71" s="280"/>
      <c r="BA71" s="374"/>
      <c r="BB71" s="374"/>
      <c r="BC71" s="374"/>
      <c r="BD71" s="374"/>
      <c r="BE71" s="374"/>
      <c r="BF71" s="374"/>
      <c r="BG71" s="374"/>
      <c r="BH71" s="374"/>
      <c r="BI71" s="374"/>
      <c r="BJ71" s="374"/>
      <c r="BK71" s="374"/>
      <c r="BL71" s="374"/>
      <c r="BM71" s="374"/>
      <c r="BN71" s="374"/>
      <c r="BO71" s="374"/>
      <c r="BP71" s="374"/>
      <c r="BQ71" s="374"/>
      <c r="BR71" s="374"/>
      <c r="BS71" s="374"/>
      <c r="BT71" s="374"/>
      <c r="BU71" s="374"/>
      <c r="BV71" s="374"/>
      <c r="BW71" s="374"/>
      <c r="BX71" s="374"/>
    </row>
    <row r="72" spans="1:91" s="71" customFormat="1" x14ac:dyDescent="0.25">
      <c r="A72" s="531"/>
      <c r="B72" s="532"/>
      <c r="C72" s="511"/>
      <c r="D72" s="533"/>
      <c r="E72" s="534"/>
      <c r="F72" s="535"/>
      <c r="G72" s="528"/>
      <c r="H72" s="529"/>
      <c r="I72" s="517"/>
      <c r="J72" s="219"/>
      <c r="K72" s="530"/>
      <c r="L72" s="426" t="s">
        <v>7</v>
      </c>
      <c r="M72" s="422" t="s">
        <v>506</v>
      </c>
      <c r="N72" s="374"/>
      <c r="O72" s="429">
        <v>2218362</v>
      </c>
      <c r="P72" s="287"/>
      <c r="Q72" s="374"/>
      <c r="R72" s="374"/>
      <c r="S72" s="287"/>
      <c r="T72" s="374"/>
      <c r="U72" s="374"/>
      <c r="V72" s="280"/>
      <c r="W72" s="280"/>
      <c r="X72" s="374"/>
      <c r="Y72" s="374"/>
      <c r="Z72" s="374"/>
      <c r="AA72" s="374"/>
      <c r="AB72" s="374"/>
      <c r="AC72" s="374"/>
      <c r="AD72" s="374"/>
      <c r="AE72" s="374"/>
      <c r="AF72" s="374"/>
      <c r="AG72" s="374"/>
      <c r="AH72" s="374"/>
      <c r="AJ72" s="374"/>
      <c r="AK72" s="374"/>
      <c r="AL72" s="374"/>
      <c r="AM72" s="374"/>
      <c r="AN72" s="374"/>
      <c r="AO72" s="374"/>
      <c r="AP72" s="374"/>
      <c r="AQ72" s="374"/>
      <c r="AR72" s="374"/>
      <c r="AS72" s="374"/>
      <c r="AT72" s="374"/>
      <c r="AU72" s="374"/>
      <c r="AV72" s="374"/>
      <c r="AW72" s="374"/>
      <c r="AX72" s="374"/>
      <c r="AY72" s="374"/>
      <c r="AZ72" s="280"/>
      <c r="BA72" s="374"/>
      <c r="BB72" s="374"/>
      <c r="BC72" s="374"/>
      <c r="BD72" s="374"/>
      <c r="BE72" s="374"/>
      <c r="BF72" s="374"/>
      <c r="BG72" s="374"/>
      <c r="BH72" s="374"/>
      <c r="BI72" s="374"/>
      <c r="BJ72" s="374"/>
      <c r="BK72" s="374"/>
      <c r="BL72" s="374"/>
      <c r="BM72" s="374"/>
      <c r="BN72" s="374"/>
      <c r="BO72" s="374"/>
      <c r="BP72" s="374"/>
      <c r="BQ72" s="374"/>
      <c r="BR72" s="374"/>
      <c r="BS72" s="374"/>
      <c r="BT72" s="374"/>
      <c r="BU72" s="374"/>
      <c r="BV72" s="374"/>
      <c r="BW72" s="374"/>
      <c r="BX72" s="374"/>
    </row>
    <row r="73" spans="1:91" s="71" customFormat="1" x14ac:dyDescent="0.25">
      <c r="A73" s="531" t="s">
        <v>329</v>
      </c>
      <c r="B73" s="532" t="s">
        <v>327</v>
      </c>
      <c r="C73" s="511" t="s">
        <v>321</v>
      </c>
      <c r="D73" s="533" t="s">
        <v>144</v>
      </c>
      <c r="E73" s="534"/>
      <c r="F73" s="535" t="s">
        <v>232</v>
      </c>
      <c r="G73" s="528" t="s">
        <v>337</v>
      </c>
      <c r="H73" s="529" t="s">
        <v>232</v>
      </c>
      <c r="I73" s="517" t="s">
        <v>338</v>
      </c>
      <c r="J73" s="219"/>
      <c r="K73" s="530" t="s">
        <v>339</v>
      </c>
      <c r="L73" s="426" t="s">
        <v>7</v>
      </c>
      <c r="M73" s="422" t="s">
        <v>504</v>
      </c>
      <c r="N73" s="374"/>
      <c r="O73" s="429">
        <v>597105</v>
      </c>
      <c r="P73" s="287"/>
      <c r="Q73" s="374"/>
      <c r="R73" s="374"/>
      <c r="S73" s="287"/>
      <c r="T73" s="374"/>
      <c r="U73" s="374"/>
      <c r="V73" s="280"/>
      <c r="W73" s="280"/>
      <c r="X73" s="374"/>
      <c r="Y73" s="374"/>
      <c r="Z73" s="374"/>
      <c r="AA73" s="374"/>
      <c r="AB73" s="374"/>
      <c r="AC73" s="374"/>
      <c r="AD73" s="374"/>
      <c r="AE73" s="374"/>
      <c r="AF73" s="374"/>
      <c r="AG73" s="374"/>
      <c r="AH73" s="374"/>
      <c r="AJ73" s="374"/>
      <c r="AK73" s="374"/>
      <c r="AL73" s="374"/>
      <c r="AM73" s="374"/>
      <c r="AN73" s="374"/>
      <c r="AO73" s="374"/>
      <c r="AP73" s="374"/>
      <c r="AQ73" s="374"/>
      <c r="AR73" s="374"/>
      <c r="AS73" s="374"/>
      <c r="AT73" s="374"/>
      <c r="AU73" s="374"/>
      <c r="AV73" s="374"/>
      <c r="AW73" s="374"/>
      <c r="AX73" s="374"/>
      <c r="AY73" s="374"/>
      <c r="AZ73" s="280"/>
      <c r="BA73" s="374"/>
      <c r="BB73" s="374"/>
      <c r="BC73" s="374"/>
      <c r="BD73" s="374"/>
      <c r="BE73" s="374"/>
      <c r="BF73" s="374"/>
      <c r="BG73" s="374"/>
      <c r="BH73" s="374"/>
      <c r="BI73" s="374"/>
      <c r="BJ73" s="374"/>
      <c r="BK73" s="374"/>
      <c r="BL73" s="374"/>
      <c r="BM73" s="374"/>
      <c r="BN73" s="374"/>
      <c r="BO73" s="374"/>
      <c r="BP73" s="374"/>
      <c r="BQ73" s="374"/>
      <c r="BR73" s="374"/>
      <c r="BS73" s="374"/>
      <c r="BT73" s="374"/>
      <c r="BU73" s="374"/>
      <c r="BV73" s="374"/>
      <c r="BW73" s="374"/>
      <c r="BX73" s="374"/>
    </row>
    <row r="74" spans="1:91" s="71" customFormat="1" x14ac:dyDescent="0.25">
      <c r="A74" s="531"/>
      <c r="B74" s="532"/>
      <c r="C74" s="511"/>
      <c r="D74" s="533"/>
      <c r="E74" s="534"/>
      <c r="F74" s="535"/>
      <c r="G74" s="528"/>
      <c r="H74" s="529"/>
      <c r="I74" s="517"/>
      <c r="J74" s="219"/>
      <c r="K74" s="530"/>
      <c r="L74" s="426" t="s">
        <v>7</v>
      </c>
      <c r="M74" s="422" t="s">
        <v>505</v>
      </c>
      <c r="N74" s="374"/>
      <c r="O74" s="429">
        <v>493341</v>
      </c>
      <c r="P74" s="319"/>
      <c r="Q74" s="374"/>
      <c r="R74" s="374"/>
      <c r="S74" s="287"/>
      <c r="T74" s="374"/>
      <c r="U74" s="374"/>
      <c r="V74" s="280"/>
      <c r="W74" s="280"/>
      <c r="X74" s="374"/>
      <c r="Y74" s="374"/>
      <c r="Z74" s="374"/>
      <c r="AA74" s="374"/>
      <c r="AB74" s="374"/>
      <c r="AC74" s="374"/>
      <c r="AD74" s="374"/>
      <c r="AE74" s="374"/>
      <c r="AF74" s="374"/>
      <c r="AG74" s="374"/>
      <c r="AH74" s="374"/>
      <c r="AJ74" s="374"/>
      <c r="AK74" s="374"/>
      <c r="AL74" s="374"/>
      <c r="AM74" s="374"/>
      <c r="AN74" s="374"/>
      <c r="AO74" s="374"/>
      <c r="AP74" s="374"/>
      <c r="AQ74" s="374"/>
      <c r="AR74" s="374"/>
      <c r="AS74" s="374"/>
      <c r="AT74" s="374"/>
      <c r="AU74" s="374"/>
      <c r="AV74" s="374"/>
      <c r="AW74" s="374"/>
      <c r="AX74" s="374"/>
      <c r="AY74" s="374"/>
      <c r="AZ74" s="280"/>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c r="BW74" s="374"/>
      <c r="BX74" s="374"/>
    </row>
    <row r="75" spans="1:91" s="71" customFormat="1" ht="15.75" thickBot="1" x14ac:dyDescent="0.3">
      <c r="A75" s="531"/>
      <c r="B75" s="532"/>
      <c r="C75" s="511"/>
      <c r="D75" s="533"/>
      <c r="E75" s="534"/>
      <c r="F75" s="535"/>
      <c r="G75" s="528"/>
      <c r="H75" s="529"/>
      <c r="I75" s="517"/>
      <c r="J75" s="219"/>
      <c r="K75" s="530"/>
      <c r="L75" s="426" t="s">
        <v>7</v>
      </c>
      <c r="M75" s="422" t="s">
        <v>506</v>
      </c>
      <c r="N75" s="374"/>
      <c r="O75" s="429">
        <v>529102</v>
      </c>
      <c r="P75" s="287"/>
      <c r="Q75" s="374"/>
      <c r="R75" s="374"/>
      <c r="S75" s="287"/>
      <c r="T75" s="374"/>
      <c r="U75" s="374"/>
      <c r="V75" s="280"/>
      <c r="W75" s="280"/>
      <c r="X75" s="374"/>
      <c r="Y75" s="374"/>
      <c r="Z75" s="374"/>
      <c r="AA75" s="374"/>
      <c r="AB75" s="374"/>
      <c r="AC75" s="374"/>
      <c r="AD75" s="374"/>
      <c r="AE75" s="374"/>
      <c r="AF75" s="374"/>
      <c r="AG75" s="374"/>
      <c r="AH75" s="374"/>
      <c r="AJ75" s="374"/>
      <c r="AK75" s="374"/>
      <c r="AL75" s="374"/>
      <c r="AM75" s="374"/>
      <c r="AN75" s="374"/>
      <c r="AO75" s="374"/>
      <c r="AP75" s="374"/>
      <c r="AQ75" s="374"/>
      <c r="AR75" s="374"/>
      <c r="AS75" s="374"/>
      <c r="AT75" s="374"/>
      <c r="AU75" s="374"/>
      <c r="AV75" s="374"/>
      <c r="AW75" s="374"/>
      <c r="AX75" s="374"/>
      <c r="AY75" s="374"/>
      <c r="AZ75" s="280"/>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row>
    <row r="76" spans="1:91" s="71" customFormat="1" ht="15.75" thickBot="1" x14ac:dyDescent="0.3">
      <c r="A76" s="531" t="s">
        <v>331</v>
      </c>
      <c r="B76" s="532" t="s">
        <v>326</v>
      </c>
      <c r="C76" s="511" t="s">
        <v>322</v>
      </c>
      <c r="D76" s="533" t="s">
        <v>144</v>
      </c>
      <c r="E76" s="534"/>
      <c r="F76" s="535" t="s">
        <v>232</v>
      </c>
      <c r="G76" s="528" t="s">
        <v>337</v>
      </c>
      <c r="H76" s="529" t="s">
        <v>232</v>
      </c>
      <c r="I76" s="517" t="s">
        <v>338</v>
      </c>
      <c r="J76" s="219"/>
      <c r="K76" s="530" t="s">
        <v>339</v>
      </c>
      <c r="L76" s="426" t="s">
        <v>7</v>
      </c>
      <c r="M76" s="422" t="s">
        <v>504</v>
      </c>
      <c r="N76" s="374"/>
      <c r="O76" s="430">
        <v>111033</v>
      </c>
      <c r="P76" s="287"/>
      <c r="Q76" s="374"/>
      <c r="R76" s="374"/>
      <c r="S76" s="287"/>
      <c r="T76" s="374"/>
      <c r="U76" s="374"/>
      <c r="V76" s="280"/>
      <c r="W76" s="280"/>
      <c r="X76" s="374"/>
      <c r="Y76" s="374"/>
      <c r="Z76" s="374"/>
      <c r="AA76" s="374"/>
      <c r="AB76" s="374"/>
      <c r="AC76" s="374"/>
      <c r="AD76" s="374"/>
      <c r="AE76" s="374"/>
      <c r="AF76" s="374"/>
      <c r="AG76" s="374"/>
      <c r="AH76" s="374"/>
      <c r="AJ76" s="374"/>
      <c r="AK76" s="374"/>
      <c r="AL76" s="374"/>
      <c r="AM76" s="374"/>
      <c r="AN76" s="374"/>
      <c r="AO76" s="374"/>
      <c r="AP76" s="374"/>
      <c r="AQ76" s="374"/>
      <c r="AR76" s="374"/>
      <c r="AS76" s="374"/>
      <c r="AT76" s="374"/>
      <c r="AU76" s="374"/>
      <c r="AV76" s="374"/>
      <c r="AW76" s="374"/>
      <c r="AX76" s="374"/>
      <c r="AY76" s="374"/>
      <c r="AZ76" s="280"/>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c r="BW76" s="374"/>
      <c r="BX76" s="374"/>
    </row>
    <row r="77" spans="1:91" s="71" customFormat="1" ht="15.75" thickBot="1" x14ac:dyDescent="0.3">
      <c r="A77" s="531"/>
      <c r="B77" s="532"/>
      <c r="C77" s="511"/>
      <c r="D77" s="533"/>
      <c r="E77" s="534"/>
      <c r="F77" s="535"/>
      <c r="G77" s="528"/>
      <c r="H77" s="529"/>
      <c r="I77" s="517"/>
      <c r="J77" s="219"/>
      <c r="K77" s="530"/>
      <c r="L77" s="426" t="s">
        <v>7</v>
      </c>
      <c r="M77" s="422" t="s">
        <v>505</v>
      </c>
      <c r="N77" s="374"/>
      <c r="O77" s="430">
        <v>111614</v>
      </c>
      <c r="P77" s="287"/>
      <c r="Q77" s="374"/>
      <c r="R77" s="374"/>
      <c r="S77" s="287"/>
      <c r="T77" s="374"/>
      <c r="U77" s="374"/>
      <c r="V77" s="280"/>
      <c r="W77" s="280"/>
      <c r="X77" s="374"/>
      <c r="Y77" s="374"/>
      <c r="Z77" s="374"/>
      <c r="AA77" s="374"/>
      <c r="AB77" s="374"/>
      <c r="AC77" s="374"/>
      <c r="AD77" s="374"/>
      <c r="AE77" s="374"/>
      <c r="AF77" s="374"/>
      <c r="AG77" s="374"/>
      <c r="AH77" s="374"/>
      <c r="AJ77" s="374"/>
      <c r="AK77" s="374"/>
      <c r="AL77" s="374"/>
      <c r="AM77" s="374"/>
      <c r="AN77" s="374"/>
      <c r="AO77" s="374"/>
      <c r="AP77" s="374"/>
      <c r="AQ77" s="374"/>
      <c r="AR77" s="374"/>
      <c r="AS77" s="374"/>
      <c r="AT77" s="374"/>
      <c r="AU77" s="374"/>
      <c r="AV77" s="374"/>
      <c r="AW77" s="374"/>
      <c r="AX77" s="374"/>
      <c r="AY77" s="374"/>
      <c r="AZ77" s="280"/>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c r="BW77" s="374"/>
      <c r="BX77" s="374"/>
    </row>
    <row r="78" spans="1:91" s="71" customFormat="1" ht="15.75" thickBot="1" x14ac:dyDescent="0.3">
      <c r="A78" s="531"/>
      <c r="B78" s="532"/>
      <c r="C78" s="511"/>
      <c r="D78" s="533"/>
      <c r="E78" s="534"/>
      <c r="F78" s="535"/>
      <c r="G78" s="528"/>
      <c r="H78" s="529"/>
      <c r="I78" s="517"/>
      <c r="J78" s="219"/>
      <c r="K78" s="530"/>
      <c r="L78" s="426" t="s">
        <v>7</v>
      </c>
      <c r="M78" s="422" t="s">
        <v>506</v>
      </c>
      <c r="N78" s="374"/>
      <c r="O78" s="430">
        <v>112223</v>
      </c>
      <c r="P78" s="287"/>
      <c r="Q78" s="374"/>
      <c r="R78" s="374"/>
      <c r="S78" s="287"/>
      <c r="T78" s="374"/>
      <c r="U78" s="374"/>
      <c r="V78" s="280"/>
      <c r="W78" s="280"/>
      <c r="X78" s="374"/>
      <c r="Y78" s="374"/>
      <c r="Z78" s="374"/>
      <c r="AA78" s="374"/>
      <c r="AB78" s="374"/>
      <c r="AC78" s="374"/>
      <c r="AD78" s="374"/>
      <c r="AE78" s="374"/>
      <c r="AF78" s="374"/>
      <c r="AG78" s="374"/>
      <c r="AH78" s="374"/>
      <c r="AJ78" s="374"/>
      <c r="AK78" s="374"/>
      <c r="AL78" s="374"/>
      <c r="AM78" s="374"/>
      <c r="AN78" s="374"/>
      <c r="AO78" s="374"/>
      <c r="AP78" s="374"/>
      <c r="AQ78" s="374"/>
      <c r="AR78" s="374"/>
      <c r="AS78" s="374"/>
      <c r="AT78" s="374"/>
      <c r="AU78" s="374"/>
      <c r="AV78" s="374"/>
      <c r="AW78" s="374"/>
      <c r="AX78" s="374"/>
      <c r="AY78" s="374"/>
      <c r="AZ78" s="280"/>
      <c r="BA78" s="374"/>
      <c r="BB78" s="374"/>
      <c r="BC78" s="374"/>
      <c r="BD78" s="374"/>
      <c r="BE78" s="374"/>
      <c r="BF78" s="374"/>
      <c r="BG78" s="374"/>
      <c r="BH78" s="374"/>
      <c r="BI78" s="374"/>
      <c r="BJ78" s="374"/>
      <c r="BK78" s="374"/>
      <c r="BL78" s="374"/>
      <c r="BM78" s="374"/>
      <c r="BN78" s="374"/>
      <c r="BO78" s="374"/>
      <c r="BP78" s="374"/>
      <c r="BQ78" s="374"/>
      <c r="BR78" s="374"/>
      <c r="BS78" s="374"/>
      <c r="BT78" s="374"/>
      <c r="BU78" s="374"/>
      <c r="BV78" s="374"/>
      <c r="BW78" s="374"/>
      <c r="BX78" s="374"/>
    </row>
    <row r="79" spans="1:91" s="71" customFormat="1" x14ac:dyDescent="0.25">
      <c r="A79" s="531" t="s">
        <v>330</v>
      </c>
      <c r="B79" s="532" t="s">
        <v>326</v>
      </c>
      <c r="C79" s="511" t="s">
        <v>323</v>
      </c>
      <c r="D79" s="533" t="s">
        <v>144</v>
      </c>
      <c r="E79" s="534"/>
      <c r="F79" s="535" t="s">
        <v>232</v>
      </c>
      <c r="G79" s="528" t="s">
        <v>337</v>
      </c>
      <c r="H79" s="529" t="s">
        <v>232</v>
      </c>
      <c r="I79" s="517" t="s">
        <v>338</v>
      </c>
      <c r="J79" s="219"/>
      <c r="K79" s="530" t="s">
        <v>339</v>
      </c>
      <c r="L79" s="426" t="s">
        <v>7</v>
      </c>
      <c r="M79" s="422" t="s">
        <v>504</v>
      </c>
      <c r="N79" s="374"/>
      <c r="O79" s="431">
        <v>59064</v>
      </c>
      <c r="P79" s="287"/>
      <c r="Q79" s="374"/>
      <c r="R79" s="374"/>
      <c r="S79" s="287"/>
      <c r="T79" s="374"/>
      <c r="U79" s="374"/>
      <c r="V79" s="280"/>
      <c r="W79" s="280"/>
      <c r="X79" s="374"/>
      <c r="Y79" s="374"/>
      <c r="Z79" s="374"/>
      <c r="AA79" s="374"/>
      <c r="AB79" s="374"/>
      <c r="AC79" s="374"/>
      <c r="AD79" s="374"/>
      <c r="AE79" s="374"/>
      <c r="AF79" s="374"/>
      <c r="AG79" s="374"/>
      <c r="AH79" s="374"/>
      <c r="AJ79" s="374"/>
      <c r="AK79" s="374"/>
      <c r="AL79" s="374"/>
      <c r="AM79" s="374"/>
      <c r="AN79" s="374"/>
      <c r="AO79" s="374"/>
      <c r="AP79" s="374"/>
      <c r="AQ79" s="374"/>
      <c r="AR79" s="374"/>
      <c r="AS79" s="374"/>
      <c r="AT79" s="374"/>
      <c r="AU79" s="374"/>
      <c r="AV79" s="374"/>
      <c r="AW79" s="374"/>
      <c r="AX79" s="374"/>
      <c r="AY79" s="374"/>
      <c r="AZ79" s="280"/>
      <c r="BA79" s="374"/>
      <c r="BB79" s="374"/>
      <c r="BC79" s="374"/>
      <c r="BD79" s="374"/>
      <c r="BE79" s="374"/>
      <c r="BF79" s="374"/>
      <c r="BG79" s="374"/>
      <c r="BH79" s="374"/>
      <c r="BI79" s="374"/>
      <c r="BJ79" s="374"/>
      <c r="BK79" s="374"/>
      <c r="BL79" s="374"/>
      <c r="BM79" s="374"/>
      <c r="BN79" s="374"/>
      <c r="BO79" s="374"/>
      <c r="BP79" s="374"/>
      <c r="BQ79" s="374"/>
      <c r="BR79" s="374"/>
      <c r="BS79" s="374"/>
      <c r="BT79" s="374"/>
      <c r="BU79" s="374"/>
      <c r="BV79" s="374"/>
      <c r="BW79" s="374"/>
      <c r="BX79" s="374"/>
    </row>
    <row r="80" spans="1:91" s="71" customFormat="1" x14ac:dyDescent="0.25">
      <c r="A80" s="531"/>
      <c r="B80" s="532"/>
      <c r="C80" s="511"/>
      <c r="D80" s="533"/>
      <c r="E80" s="534"/>
      <c r="F80" s="535"/>
      <c r="G80" s="528"/>
      <c r="H80" s="529"/>
      <c r="I80" s="517"/>
      <c r="J80" s="219"/>
      <c r="K80" s="530"/>
      <c r="L80" s="426" t="s">
        <v>7</v>
      </c>
      <c r="M80" s="422" t="s">
        <v>505</v>
      </c>
      <c r="N80" s="374"/>
      <c r="O80" s="431">
        <v>53918</v>
      </c>
      <c r="P80" s="287"/>
      <c r="Q80" s="374"/>
      <c r="R80" s="374"/>
      <c r="S80" s="287"/>
      <c r="T80" s="374"/>
      <c r="U80" s="374"/>
      <c r="V80" s="280"/>
      <c r="W80" s="280"/>
      <c r="X80" s="374"/>
      <c r="Y80" s="374"/>
      <c r="Z80" s="374"/>
      <c r="AA80" s="374"/>
      <c r="AB80" s="374"/>
      <c r="AC80" s="374"/>
      <c r="AD80" s="374"/>
      <c r="AE80" s="374"/>
      <c r="AF80" s="374"/>
      <c r="AG80" s="374"/>
      <c r="AH80" s="374"/>
      <c r="AJ80" s="374"/>
      <c r="AK80" s="374"/>
      <c r="AL80" s="374"/>
      <c r="AM80" s="374"/>
      <c r="AN80" s="374"/>
      <c r="AO80" s="374"/>
      <c r="AP80" s="374"/>
      <c r="AQ80" s="374"/>
      <c r="AR80" s="374"/>
      <c r="AS80" s="374"/>
      <c r="AT80" s="374"/>
      <c r="AU80" s="374"/>
      <c r="AV80" s="374"/>
      <c r="AW80" s="374"/>
      <c r="AX80" s="374"/>
      <c r="AY80" s="374"/>
      <c r="AZ80" s="280"/>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c r="BW80" s="374"/>
      <c r="BX80" s="374"/>
    </row>
    <row r="81" spans="1:91" s="71" customFormat="1" x14ac:dyDescent="0.25">
      <c r="A81" s="531"/>
      <c r="B81" s="532"/>
      <c r="C81" s="511"/>
      <c r="D81" s="533"/>
      <c r="E81" s="534"/>
      <c r="F81" s="535"/>
      <c r="G81" s="528"/>
      <c r="H81" s="529"/>
      <c r="I81" s="517"/>
      <c r="J81" s="219"/>
      <c r="K81" s="530"/>
      <c r="L81" s="426" t="s">
        <v>7</v>
      </c>
      <c r="M81" s="422" t="s">
        <v>506</v>
      </c>
      <c r="N81" s="374"/>
      <c r="O81" s="431">
        <v>57680</v>
      </c>
      <c r="P81" s="287"/>
      <c r="Q81" s="374"/>
      <c r="R81" s="374"/>
      <c r="S81" s="287"/>
      <c r="T81" s="374"/>
      <c r="U81" s="374"/>
      <c r="V81" s="280"/>
      <c r="W81" s="280"/>
      <c r="X81" s="374"/>
      <c r="Y81" s="374"/>
      <c r="Z81" s="374"/>
      <c r="AA81" s="374"/>
      <c r="AB81" s="374"/>
      <c r="AC81" s="374"/>
      <c r="AD81" s="374"/>
      <c r="AE81" s="374"/>
      <c r="AF81" s="374"/>
      <c r="AG81" s="374"/>
      <c r="AH81" s="374"/>
      <c r="AJ81" s="374"/>
      <c r="AK81" s="374"/>
      <c r="AL81" s="374"/>
      <c r="AM81" s="374"/>
      <c r="AN81" s="374"/>
      <c r="AO81" s="374"/>
      <c r="AP81" s="374"/>
      <c r="AQ81" s="374"/>
      <c r="AR81" s="374"/>
      <c r="AS81" s="374"/>
      <c r="AT81" s="374"/>
      <c r="AU81" s="374"/>
      <c r="AV81" s="374"/>
      <c r="AW81" s="374"/>
      <c r="AX81" s="374"/>
      <c r="AY81" s="374"/>
      <c r="AZ81" s="280"/>
      <c r="BA81" s="374"/>
      <c r="BB81" s="374"/>
      <c r="BC81" s="374"/>
      <c r="BD81" s="374"/>
      <c r="BE81" s="374"/>
      <c r="BF81" s="374"/>
      <c r="BG81" s="374"/>
      <c r="BH81" s="374"/>
      <c r="BI81" s="374"/>
      <c r="BJ81" s="374"/>
      <c r="BK81" s="374"/>
      <c r="BL81" s="374"/>
      <c r="BM81" s="374"/>
      <c r="BN81" s="374"/>
      <c r="BO81" s="374"/>
      <c r="BP81" s="374"/>
      <c r="BQ81" s="374"/>
      <c r="BR81" s="374"/>
      <c r="BS81" s="374"/>
      <c r="BT81" s="374"/>
      <c r="BU81" s="374"/>
      <c r="BV81" s="374"/>
      <c r="BW81" s="374"/>
      <c r="BX81" s="374"/>
    </row>
    <row r="82" spans="1:91" s="71" customFormat="1" x14ac:dyDescent="0.25">
      <c r="A82" s="531" t="s">
        <v>332</v>
      </c>
      <c r="B82" s="532" t="s">
        <v>326</v>
      </c>
      <c r="C82" s="511" t="s">
        <v>324</v>
      </c>
      <c r="D82" s="533" t="s">
        <v>144</v>
      </c>
      <c r="E82" s="534"/>
      <c r="F82" s="535" t="s">
        <v>232</v>
      </c>
      <c r="G82" s="528" t="s">
        <v>337</v>
      </c>
      <c r="H82" s="529" t="s">
        <v>232</v>
      </c>
      <c r="I82" s="517" t="s">
        <v>338</v>
      </c>
      <c r="J82" s="219"/>
      <c r="K82" s="530" t="s">
        <v>339</v>
      </c>
      <c r="L82" s="426" t="s">
        <v>7</v>
      </c>
      <c r="M82" s="422" t="s">
        <v>504</v>
      </c>
      <c r="N82" s="374"/>
      <c r="O82" s="431">
        <v>32693</v>
      </c>
      <c r="P82" s="287"/>
      <c r="Q82" s="374"/>
      <c r="R82" s="374"/>
      <c r="S82" s="287"/>
      <c r="T82" s="374"/>
      <c r="U82" s="374"/>
      <c r="V82" s="280"/>
      <c r="W82" s="280"/>
      <c r="X82" s="374"/>
      <c r="Y82" s="374"/>
      <c r="Z82" s="374"/>
      <c r="AA82" s="374"/>
      <c r="AB82" s="374"/>
      <c r="AC82" s="374"/>
      <c r="AD82" s="374"/>
      <c r="AE82" s="374"/>
      <c r="AF82" s="374"/>
      <c r="AG82" s="374"/>
      <c r="AH82" s="374"/>
      <c r="AJ82" s="374"/>
      <c r="AK82" s="374"/>
      <c r="AL82" s="374"/>
      <c r="AM82" s="374"/>
      <c r="AN82" s="374"/>
      <c r="AO82" s="374"/>
      <c r="AP82" s="374"/>
      <c r="AQ82" s="374"/>
      <c r="AR82" s="374"/>
      <c r="AS82" s="374"/>
      <c r="AT82" s="374"/>
      <c r="AU82" s="374"/>
      <c r="AV82" s="374"/>
      <c r="AW82" s="374"/>
      <c r="AX82" s="374"/>
      <c r="AY82" s="374"/>
      <c r="AZ82" s="280"/>
      <c r="BA82" s="374"/>
      <c r="BB82" s="374"/>
      <c r="BC82" s="374"/>
      <c r="BD82" s="374"/>
      <c r="BE82" s="374"/>
      <c r="BF82" s="374"/>
      <c r="BG82" s="374"/>
      <c r="BH82" s="374"/>
      <c r="BI82" s="374"/>
      <c r="BJ82" s="374"/>
      <c r="BK82" s="374"/>
      <c r="BL82" s="374"/>
      <c r="BM82" s="374"/>
      <c r="BN82" s="374"/>
      <c r="BO82" s="374"/>
      <c r="BP82" s="374"/>
      <c r="BQ82" s="374"/>
      <c r="BR82" s="374"/>
      <c r="BS82" s="374"/>
      <c r="BT82" s="374"/>
      <c r="BU82" s="374"/>
      <c r="BV82" s="374"/>
      <c r="BW82" s="374"/>
      <c r="BX82" s="374"/>
    </row>
    <row r="83" spans="1:91" s="71" customFormat="1" x14ac:dyDescent="0.25">
      <c r="A83" s="531"/>
      <c r="B83" s="532"/>
      <c r="C83" s="511"/>
      <c r="D83" s="533"/>
      <c r="E83" s="534"/>
      <c r="F83" s="535"/>
      <c r="G83" s="528"/>
      <c r="H83" s="529"/>
      <c r="I83" s="517"/>
      <c r="J83" s="219"/>
      <c r="K83" s="530"/>
      <c r="L83" s="426" t="s">
        <v>7</v>
      </c>
      <c r="M83" s="422" t="s">
        <v>505</v>
      </c>
      <c r="N83" s="374"/>
      <c r="O83" s="431">
        <v>31829</v>
      </c>
      <c r="P83" s="287"/>
      <c r="Q83" s="374"/>
      <c r="R83" s="374"/>
      <c r="S83" s="287"/>
      <c r="T83" s="374"/>
      <c r="U83" s="374"/>
      <c r="V83" s="280"/>
      <c r="W83" s="280"/>
      <c r="X83" s="374"/>
      <c r="Y83" s="374"/>
      <c r="Z83" s="374"/>
      <c r="AA83" s="374"/>
      <c r="AB83" s="374"/>
      <c r="AC83" s="374"/>
      <c r="AD83" s="374"/>
      <c r="AE83" s="374"/>
      <c r="AF83" s="374"/>
      <c r="AG83" s="374"/>
      <c r="AH83" s="374"/>
      <c r="AJ83" s="374"/>
      <c r="AK83" s="374"/>
      <c r="AL83" s="374"/>
      <c r="AM83" s="374"/>
      <c r="AN83" s="374"/>
      <c r="AO83" s="374"/>
      <c r="AP83" s="374"/>
      <c r="AQ83" s="374"/>
      <c r="AR83" s="374"/>
      <c r="AS83" s="374"/>
      <c r="AT83" s="374"/>
      <c r="AU83" s="374"/>
      <c r="AV83" s="374"/>
      <c r="AW83" s="374"/>
      <c r="AX83" s="374"/>
      <c r="AY83" s="374"/>
      <c r="AZ83" s="280"/>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row>
    <row r="84" spans="1:91" s="71" customFormat="1" x14ac:dyDescent="0.25">
      <c r="A84" s="531"/>
      <c r="B84" s="532"/>
      <c r="C84" s="511"/>
      <c r="D84" s="533"/>
      <c r="E84" s="534"/>
      <c r="F84" s="535"/>
      <c r="G84" s="528"/>
      <c r="H84" s="529"/>
      <c r="I84" s="517"/>
      <c r="J84" s="219"/>
      <c r="K84" s="530"/>
      <c r="L84" s="426" t="s">
        <v>7</v>
      </c>
      <c r="M84" s="422" t="s">
        <v>506</v>
      </c>
      <c r="N84" s="374"/>
      <c r="O84" s="431">
        <v>29473</v>
      </c>
      <c r="P84" s="287"/>
      <c r="Q84" s="374"/>
      <c r="R84" s="374"/>
      <c r="S84" s="287"/>
      <c r="T84" s="374"/>
      <c r="U84" s="374"/>
      <c r="V84" s="280"/>
      <c r="W84" s="280"/>
      <c r="X84" s="374"/>
      <c r="Y84" s="374"/>
      <c r="Z84" s="374"/>
      <c r="AA84" s="374"/>
      <c r="AB84" s="374"/>
      <c r="AC84" s="374"/>
      <c r="AD84" s="374"/>
      <c r="AE84" s="374"/>
      <c r="AF84" s="374"/>
      <c r="AG84" s="374"/>
      <c r="AH84" s="374"/>
      <c r="AJ84" s="374"/>
      <c r="AK84" s="374"/>
      <c r="AL84" s="374"/>
      <c r="AM84" s="374"/>
      <c r="AN84" s="374"/>
      <c r="AO84" s="374"/>
      <c r="AP84" s="374"/>
      <c r="AQ84" s="374"/>
      <c r="AR84" s="374"/>
      <c r="AS84" s="374"/>
      <c r="AT84" s="374"/>
      <c r="AU84" s="374"/>
      <c r="AV84" s="374"/>
      <c r="AW84" s="374"/>
      <c r="AX84" s="374"/>
      <c r="AY84" s="374"/>
      <c r="AZ84" s="280"/>
      <c r="BA84" s="374"/>
      <c r="BB84" s="374"/>
      <c r="BC84" s="374"/>
      <c r="BD84" s="374"/>
      <c r="BE84" s="374"/>
      <c r="BF84" s="374"/>
      <c r="BG84" s="374"/>
      <c r="BH84" s="374"/>
      <c r="BI84" s="374"/>
      <c r="BJ84" s="374"/>
      <c r="BK84" s="374"/>
      <c r="BL84" s="374"/>
      <c r="BM84" s="374"/>
      <c r="BN84" s="374"/>
      <c r="BO84" s="374"/>
      <c r="BP84" s="374"/>
      <c r="BQ84" s="374"/>
      <c r="BR84" s="374"/>
      <c r="BS84" s="374"/>
      <c r="BT84" s="374"/>
      <c r="BU84" s="374"/>
      <c r="BV84" s="374"/>
      <c r="BW84" s="374"/>
      <c r="BX84" s="374"/>
    </row>
    <row r="85" spans="1:91" s="71" customFormat="1" x14ac:dyDescent="0.25">
      <c r="A85" s="531" t="s">
        <v>480</v>
      </c>
      <c r="B85" s="536" t="s">
        <v>325</v>
      </c>
      <c r="C85" s="536" t="s">
        <v>336</v>
      </c>
      <c r="D85" s="533" t="s">
        <v>144</v>
      </c>
      <c r="E85" s="534"/>
      <c r="F85" s="535" t="s">
        <v>232</v>
      </c>
      <c r="G85" s="528" t="s">
        <v>470</v>
      </c>
      <c r="H85" s="529" t="s">
        <v>232</v>
      </c>
      <c r="I85" s="517" t="s">
        <v>338</v>
      </c>
      <c r="J85" s="219"/>
      <c r="K85" s="530" t="s">
        <v>339</v>
      </c>
      <c r="L85" s="539" t="s">
        <v>1</v>
      </c>
      <c r="M85" s="542" t="s">
        <v>510</v>
      </c>
      <c r="N85" s="374"/>
      <c r="O85" s="537">
        <v>25</v>
      </c>
      <c r="P85" s="287"/>
      <c r="Q85" s="374"/>
      <c r="R85" s="374"/>
      <c r="S85" s="287"/>
      <c r="T85" s="374"/>
      <c r="U85" s="374"/>
      <c r="V85" s="280"/>
      <c r="W85" s="280"/>
      <c r="X85" s="374"/>
      <c r="Y85" s="374"/>
      <c r="Z85" s="374"/>
      <c r="AA85" s="374"/>
      <c r="AB85" s="374"/>
      <c r="AC85" s="374"/>
      <c r="AD85" s="374"/>
      <c r="AE85" s="374"/>
      <c r="AF85" s="374"/>
      <c r="AG85" s="374"/>
      <c r="AH85" s="374"/>
      <c r="AJ85" s="374"/>
      <c r="AK85" s="374"/>
      <c r="AL85" s="374"/>
      <c r="AM85" s="374"/>
      <c r="AN85" s="374"/>
      <c r="AO85" s="374"/>
      <c r="AP85" s="374"/>
      <c r="AQ85" s="374"/>
      <c r="AR85" s="374"/>
      <c r="AS85" s="374"/>
      <c r="AT85" s="374"/>
      <c r="AU85" s="374"/>
      <c r="AV85" s="374"/>
      <c r="AW85" s="374"/>
      <c r="AX85" s="374"/>
      <c r="AY85" s="374"/>
      <c r="AZ85" s="280"/>
      <c r="BA85" s="374"/>
      <c r="BB85" s="374"/>
      <c r="BC85" s="374"/>
      <c r="BD85" s="374"/>
      <c r="BE85" s="374"/>
      <c r="BF85" s="374"/>
      <c r="BG85" s="374"/>
      <c r="BH85" s="374"/>
      <c r="BI85" s="374"/>
      <c r="BJ85" s="374"/>
      <c r="BK85" s="374"/>
      <c r="BL85" s="374"/>
      <c r="BM85" s="374"/>
      <c r="BN85" s="374"/>
      <c r="BO85" s="374"/>
      <c r="BP85" s="374"/>
      <c r="BQ85" s="374"/>
      <c r="BR85" s="374"/>
      <c r="BS85" s="374"/>
      <c r="BT85" s="374"/>
      <c r="BU85" s="374"/>
      <c r="BV85" s="374"/>
      <c r="BW85" s="374"/>
      <c r="BX85" s="374"/>
    </row>
    <row r="86" spans="1:91" s="71" customFormat="1" x14ac:dyDescent="0.25">
      <c r="A86" s="531"/>
      <c r="B86" s="536"/>
      <c r="C86" s="536"/>
      <c r="D86" s="533"/>
      <c r="E86" s="534"/>
      <c r="F86" s="535"/>
      <c r="G86" s="528"/>
      <c r="H86" s="529"/>
      <c r="I86" s="517"/>
      <c r="J86" s="219"/>
      <c r="K86" s="530"/>
      <c r="L86" s="540"/>
      <c r="M86" s="542"/>
      <c r="N86" s="374"/>
      <c r="O86" s="537"/>
      <c r="P86" s="287"/>
      <c r="Q86" s="374"/>
      <c r="R86" s="374"/>
      <c r="S86" s="287"/>
      <c r="T86" s="374"/>
      <c r="U86" s="374"/>
      <c r="V86" s="280"/>
      <c r="W86" s="280"/>
      <c r="X86" s="374"/>
      <c r="Y86" s="374"/>
      <c r="Z86" s="374"/>
      <c r="AA86" s="374"/>
      <c r="AB86" s="374"/>
      <c r="AC86" s="374"/>
      <c r="AD86" s="374"/>
      <c r="AE86" s="374"/>
      <c r="AF86" s="374"/>
      <c r="AG86" s="374"/>
      <c r="AH86" s="374"/>
      <c r="AJ86" s="374"/>
      <c r="AK86" s="374"/>
      <c r="AL86" s="374"/>
      <c r="AM86" s="374"/>
      <c r="AN86" s="374"/>
      <c r="AO86" s="374"/>
      <c r="AP86" s="374"/>
      <c r="AQ86" s="374"/>
      <c r="AR86" s="374"/>
      <c r="AS86" s="374"/>
      <c r="AT86" s="374"/>
      <c r="AU86" s="374"/>
      <c r="AV86" s="374"/>
      <c r="AW86" s="374"/>
      <c r="AX86" s="374"/>
      <c r="AY86" s="374"/>
      <c r="AZ86" s="280"/>
      <c r="BA86" s="374"/>
      <c r="BB86" s="374"/>
      <c r="BC86" s="374"/>
      <c r="BD86" s="374"/>
      <c r="BE86" s="374"/>
      <c r="BF86" s="374"/>
      <c r="BG86" s="374"/>
      <c r="BH86" s="374"/>
      <c r="BI86" s="374"/>
      <c r="BJ86" s="374"/>
      <c r="BK86" s="374"/>
      <c r="BL86" s="374"/>
      <c r="BM86" s="374"/>
      <c r="BN86" s="374"/>
      <c r="BO86" s="374"/>
      <c r="BP86" s="374"/>
      <c r="BQ86" s="374"/>
      <c r="BR86" s="374"/>
      <c r="BS86" s="374"/>
      <c r="BT86" s="374"/>
      <c r="BU86" s="374"/>
      <c r="BV86" s="374"/>
      <c r="BW86" s="374"/>
      <c r="BX86" s="374"/>
    </row>
    <row r="87" spans="1:91" s="71" customFormat="1" x14ac:dyDescent="0.25">
      <c r="A87" s="531"/>
      <c r="B87" s="536"/>
      <c r="C87" s="536"/>
      <c r="D87" s="533"/>
      <c r="E87" s="534"/>
      <c r="F87" s="535"/>
      <c r="G87" s="528"/>
      <c r="H87" s="529"/>
      <c r="I87" s="517"/>
      <c r="J87" s="219"/>
      <c r="K87" s="530"/>
      <c r="L87" s="541"/>
      <c r="M87" s="542"/>
      <c r="N87" s="374"/>
      <c r="O87" s="537"/>
      <c r="P87" s="287"/>
      <c r="Q87" s="374"/>
      <c r="R87" s="374"/>
      <c r="S87" s="287"/>
      <c r="T87" s="374"/>
      <c r="U87" s="374"/>
      <c r="V87" s="280"/>
      <c r="W87" s="280"/>
      <c r="X87" s="374"/>
      <c r="Y87" s="374"/>
      <c r="Z87" s="374"/>
      <c r="AA87" s="374"/>
      <c r="AB87" s="374"/>
      <c r="AC87" s="374"/>
      <c r="AD87" s="374"/>
      <c r="AE87" s="374"/>
      <c r="AF87" s="374"/>
      <c r="AG87" s="374"/>
      <c r="AH87" s="374"/>
      <c r="AJ87" s="374"/>
      <c r="AK87" s="374"/>
      <c r="AL87" s="374"/>
      <c r="AM87" s="374"/>
      <c r="AN87" s="374"/>
      <c r="AO87" s="374"/>
      <c r="AP87" s="374"/>
      <c r="AQ87" s="374"/>
      <c r="AR87" s="374"/>
      <c r="AS87" s="374"/>
      <c r="AT87" s="374"/>
      <c r="AU87" s="374"/>
      <c r="AV87" s="374"/>
      <c r="AW87" s="374"/>
      <c r="AX87" s="374"/>
      <c r="AY87" s="374"/>
      <c r="AZ87" s="280"/>
      <c r="BA87" s="374"/>
      <c r="BB87" s="374"/>
      <c r="BC87" s="374"/>
      <c r="BD87" s="374"/>
      <c r="BE87" s="374"/>
      <c r="BF87" s="374"/>
      <c r="BG87" s="374"/>
      <c r="BH87" s="374"/>
      <c r="BI87" s="374"/>
      <c r="BJ87" s="374"/>
      <c r="BK87" s="374"/>
      <c r="BL87" s="374"/>
      <c r="BM87" s="374"/>
      <c r="BN87" s="374"/>
      <c r="BO87" s="374"/>
      <c r="BP87" s="374"/>
      <c r="BQ87" s="374"/>
      <c r="BR87" s="374"/>
      <c r="BS87" s="374"/>
      <c r="BT87" s="374"/>
      <c r="BU87" s="374"/>
      <c r="BV87" s="374"/>
      <c r="BW87" s="374"/>
      <c r="BX87" s="374"/>
    </row>
    <row r="88" spans="1:91" s="71" customFormat="1" x14ac:dyDescent="0.25">
      <c r="A88" s="531" t="s">
        <v>481</v>
      </c>
      <c r="B88" s="536" t="s">
        <v>325</v>
      </c>
      <c r="C88" s="536" t="s">
        <v>335</v>
      </c>
      <c r="D88" s="533" t="s">
        <v>144</v>
      </c>
      <c r="E88" s="534"/>
      <c r="F88" s="535" t="s">
        <v>232</v>
      </c>
      <c r="G88" s="538" t="s">
        <v>471</v>
      </c>
      <c r="H88" s="529" t="s">
        <v>232</v>
      </c>
      <c r="I88" s="517" t="s">
        <v>338</v>
      </c>
      <c r="J88" s="219"/>
      <c r="K88" s="530" t="s">
        <v>339</v>
      </c>
      <c r="L88" s="539" t="s">
        <v>1</v>
      </c>
      <c r="M88" s="542" t="s">
        <v>510</v>
      </c>
      <c r="N88" s="374"/>
      <c r="O88" s="537">
        <v>99</v>
      </c>
      <c r="P88" s="287"/>
      <c r="Q88" s="374"/>
      <c r="R88" s="374"/>
      <c r="S88" s="287"/>
      <c r="T88" s="374"/>
      <c r="U88" s="374"/>
      <c r="V88" s="280"/>
      <c r="W88" s="280"/>
      <c r="X88" s="374"/>
      <c r="Y88" s="374"/>
      <c r="Z88" s="374"/>
      <c r="AA88" s="374"/>
      <c r="AB88" s="374"/>
      <c r="AC88" s="374"/>
      <c r="AD88" s="374"/>
      <c r="AE88" s="374"/>
      <c r="AF88" s="374"/>
      <c r="AG88" s="374"/>
      <c r="AH88" s="374"/>
      <c r="AJ88" s="374"/>
      <c r="AK88" s="374"/>
      <c r="AL88" s="374"/>
      <c r="AM88" s="374"/>
      <c r="AN88" s="374"/>
      <c r="AO88" s="374"/>
      <c r="AP88" s="374"/>
      <c r="AQ88" s="374"/>
      <c r="AR88" s="374"/>
      <c r="AS88" s="374"/>
      <c r="AT88" s="374"/>
      <c r="AU88" s="374"/>
      <c r="AV88" s="374"/>
      <c r="AW88" s="374"/>
      <c r="AX88" s="374"/>
      <c r="AY88" s="374"/>
      <c r="AZ88" s="280"/>
      <c r="BA88" s="374"/>
      <c r="BB88" s="374"/>
      <c r="BC88" s="374"/>
      <c r="BD88" s="374"/>
      <c r="BE88" s="374"/>
      <c r="BF88" s="374"/>
      <c r="BG88" s="374"/>
      <c r="BH88" s="374"/>
      <c r="BI88" s="374"/>
      <c r="BJ88" s="374"/>
      <c r="BK88" s="374"/>
      <c r="BL88" s="374"/>
      <c r="BM88" s="374"/>
      <c r="BN88" s="374"/>
      <c r="BO88" s="374"/>
      <c r="BP88" s="374"/>
      <c r="BQ88" s="374"/>
      <c r="BR88" s="374"/>
      <c r="BS88" s="374"/>
      <c r="BT88" s="374"/>
      <c r="BU88" s="374"/>
      <c r="BV88" s="374"/>
      <c r="BW88" s="374"/>
      <c r="BX88" s="374"/>
    </row>
    <row r="89" spans="1:91" s="71" customFormat="1" x14ac:dyDescent="0.25">
      <c r="A89" s="531"/>
      <c r="B89" s="536"/>
      <c r="C89" s="536"/>
      <c r="D89" s="533"/>
      <c r="E89" s="534"/>
      <c r="F89" s="535"/>
      <c r="G89" s="538"/>
      <c r="H89" s="529"/>
      <c r="I89" s="517"/>
      <c r="J89" s="219"/>
      <c r="K89" s="530"/>
      <c r="L89" s="540"/>
      <c r="M89" s="542"/>
      <c r="N89" s="374"/>
      <c r="O89" s="537"/>
      <c r="P89" s="287"/>
      <c r="Q89" s="374"/>
      <c r="R89" s="374"/>
      <c r="S89" s="287"/>
      <c r="T89" s="374"/>
      <c r="U89" s="374"/>
      <c r="V89" s="280"/>
      <c r="W89" s="280"/>
      <c r="X89" s="374"/>
      <c r="Y89" s="374"/>
      <c r="Z89" s="374"/>
      <c r="AA89" s="374"/>
      <c r="AB89" s="374"/>
      <c r="AC89" s="374"/>
      <c r="AD89" s="374"/>
      <c r="AE89" s="374"/>
      <c r="AF89" s="374"/>
      <c r="AG89" s="374"/>
      <c r="AH89" s="374"/>
      <c r="AJ89" s="374"/>
      <c r="AK89" s="374"/>
      <c r="AL89" s="374"/>
      <c r="AM89" s="374"/>
      <c r="AN89" s="374"/>
      <c r="AO89" s="374"/>
      <c r="AP89" s="374"/>
      <c r="AQ89" s="374"/>
      <c r="AR89" s="374"/>
      <c r="AS89" s="374"/>
      <c r="AT89" s="374"/>
      <c r="AU89" s="374"/>
      <c r="AV89" s="374"/>
      <c r="AW89" s="374"/>
      <c r="AX89" s="374"/>
      <c r="AY89" s="374"/>
      <c r="AZ89" s="280"/>
      <c r="BA89" s="374"/>
      <c r="BB89" s="374"/>
      <c r="BC89" s="374"/>
      <c r="BD89" s="374"/>
      <c r="BE89" s="374"/>
      <c r="BF89" s="374"/>
      <c r="BG89" s="374"/>
      <c r="BH89" s="374"/>
      <c r="BI89" s="374"/>
      <c r="BJ89" s="374"/>
      <c r="BK89" s="374"/>
      <c r="BL89" s="374"/>
      <c r="BM89" s="374"/>
      <c r="BN89" s="374"/>
      <c r="BO89" s="374"/>
      <c r="BP89" s="374"/>
      <c r="BQ89" s="374"/>
      <c r="BR89" s="374"/>
      <c r="BS89" s="374"/>
      <c r="BT89" s="374"/>
      <c r="BU89" s="374"/>
      <c r="BV89" s="374"/>
      <c r="BW89" s="374"/>
      <c r="BX89" s="374"/>
    </row>
    <row r="90" spans="1:91" s="71" customFormat="1" x14ac:dyDescent="0.25">
      <c r="A90" s="531"/>
      <c r="B90" s="536"/>
      <c r="C90" s="536"/>
      <c r="D90" s="533"/>
      <c r="E90" s="534"/>
      <c r="F90" s="535"/>
      <c r="G90" s="538"/>
      <c r="H90" s="529"/>
      <c r="I90" s="517"/>
      <c r="J90" s="219"/>
      <c r="K90" s="530"/>
      <c r="L90" s="543"/>
      <c r="M90" s="542"/>
      <c r="N90" s="374"/>
      <c r="O90" s="537"/>
      <c r="P90" s="287"/>
      <c r="Q90" s="374"/>
      <c r="R90" s="374"/>
      <c r="S90" s="287"/>
      <c r="T90" s="374"/>
      <c r="U90" s="374"/>
      <c r="V90" s="280"/>
      <c r="W90" s="280"/>
      <c r="X90" s="374"/>
      <c r="Y90" s="374"/>
      <c r="Z90" s="374"/>
      <c r="AA90" s="374"/>
      <c r="AB90" s="374"/>
      <c r="AC90" s="374"/>
      <c r="AD90" s="374"/>
      <c r="AE90" s="374"/>
      <c r="AF90" s="374"/>
      <c r="AG90" s="374"/>
      <c r="AH90" s="374"/>
      <c r="AJ90" s="374"/>
      <c r="AK90" s="374"/>
      <c r="AL90" s="374"/>
      <c r="AM90" s="374"/>
      <c r="AN90" s="374"/>
      <c r="AO90" s="374"/>
      <c r="AP90" s="374"/>
      <c r="AQ90" s="374"/>
      <c r="AR90" s="374"/>
      <c r="AS90" s="374"/>
      <c r="AT90" s="374"/>
      <c r="AU90" s="374"/>
      <c r="AV90" s="374"/>
      <c r="AW90" s="374"/>
      <c r="AX90" s="374"/>
      <c r="AY90" s="374"/>
      <c r="AZ90" s="280"/>
      <c r="BA90" s="374"/>
      <c r="BB90" s="374"/>
      <c r="BC90" s="374"/>
      <c r="BD90" s="374"/>
      <c r="BE90" s="374"/>
      <c r="BF90" s="374"/>
      <c r="BG90" s="374"/>
      <c r="BH90" s="374"/>
      <c r="BI90" s="374"/>
      <c r="BJ90" s="374"/>
      <c r="BK90" s="374"/>
      <c r="BL90" s="374"/>
      <c r="BM90" s="374"/>
      <c r="BN90" s="374"/>
      <c r="BO90" s="374"/>
      <c r="BP90" s="374"/>
      <c r="BQ90" s="374"/>
      <c r="BR90" s="374"/>
      <c r="BS90" s="374"/>
      <c r="BT90" s="374"/>
      <c r="BU90" s="374"/>
      <c r="BV90" s="374"/>
      <c r="BW90" s="374"/>
      <c r="BX90" s="374"/>
    </row>
    <row r="91" spans="1:91" s="71" customFormat="1" ht="60" x14ac:dyDescent="0.25">
      <c r="A91" s="367" t="s">
        <v>488</v>
      </c>
      <c r="B91" s="382" t="s">
        <v>325</v>
      </c>
      <c r="C91" s="382" t="s">
        <v>544</v>
      </c>
      <c r="D91" s="377" t="s">
        <v>144</v>
      </c>
      <c r="E91" s="377"/>
      <c r="F91" s="377" t="s">
        <v>232</v>
      </c>
      <c r="G91" s="367" t="s">
        <v>471</v>
      </c>
      <c r="H91" s="380" t="s">
        <v>232</v>
      </c>
      <c r="I91" s="370" t="s">
        <v>338</v>
      </c>
      <c r="J91" s="219"/>
      <c r="K91" s="375" t="s">
        <v>339</v>
      </c>
      <c r="L91" s="426" t="s">
        <v>1</v>
      </c>
      <c r="M91" s="427" t="s">
        <v>510</v>
      </c>
      <c r="N91" s="374"/>
      <c r="O91" s="432">
        <v>3200000</v>
      </c>
      <c r="P91" s="287"/>
      <c r="Q91" s="374"/>
      <c r="R91" s="374"/>
      <c r="S91" s="287"/>
      <c r="T91" s="374"/>
      <c r="U91" s="374"/>
      <c r="V91" s="280"/>
      <c r="W91" s="280"/>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Z91" s="366"/>
    </row>
    <row r="92" spans="1:91" s="372" customFormat="1" x14ac:dyDescent="0.25">
      <c r="A92" s="544">
        <v>23</v>
      </c>
      <c r="B92" s="544" t="s">
        <v>39</v>
      </c>
      <c r="C92" s="544" t="s">
        <v>40</v>
      </c>
      <c r="D92" s="512" t="s">
        <v>101</v>
      </c>
      <c r="E92" s="512" t="s">
        <v>193</v>
      </c>
      <c r="F92" s="512" t="s">
        <v>230</v>
      </c>
      <c r="G92" s="546" t="s">
        <v>5</v>
      </c>
      <c r="H92" s="517">
        <v>1</v>
      </c>
      <c r="I92" s="547" t="s">
        <v>339</v>
      </c>
      <c r="J92" s="548" t="s">
        <v>407</v>
      </c>
      <c r="K92" s="547" t="s">
        <v>339</v>
      </c>
      <c r="L92" s="426" t="s">
        <v>7</v>
      </c>
      <c r="M92" s="422" t="s">
        <v>504</v>
      </c>
      <c r="N92" s="425">
        <v>2646869</v>
      </c>
      <c r="O92" s="425">
        <v>10233</v>
      </c>
      <c r="P92" s="428">
        <v>3.87</v>
      </c>
      <c r="Q92" s="320"/>
      <c r="R92" s="320"/>
      <c r="S92" s="362" t="e">
        <f t="shared" ref="S92:S97" si="0">(R92/Q92)*1000</f>
        <v>#DIV/0!</v>
      </c>
      <c r="T92" s="320"/>
      <c r="U92" s="320"/>
      <c r="V92" s="362" t="e">
        <f t="shared" ref="V92:V97" si="1">(U92/T92)*1000</f>
        <v>#DIV/0!</v>
      </c>
      <c r="W92" s="425">
        <f t="shared" ref="W92:W97" si="2">N92</f>
        <v>2646869</v>
      </c>
      <c r="X92" s="425">
        <v>132</v>
      </c>
      <c r="Y92" s="428">
        <v>7.0000000000000007E-2</v>
      </c>
      <c r="Z92" s="425">
        <f t="shared" ref="Z92:Z97" si="3">N92</f>
        <v>2646869</v>
      </c>
      <c r="AA92" s="425">
        <v>9916</v>
      </c>
      <c r="AB92" s="428">
        <v>5.44</v>
      </c>
      <c r="AC92" s="425">
        <f t="shared" ref="AC92:AC97" si="4">N92</f>
        <v>2646869</v>
      </c>
      <c r="AD92" s="425">
        <v>185</v>
      </c>
      <c r="AE92" s="428">
        <v>0.05</v>
      </c>
      <c r="AF92" s="281"/>
      <c r="AG92" s="281"/>
      <c r="AH92" s="281"/>
      <c r="AI92" s="55"/>
      <c r="AJ92" s="281"/>
      <c r="AK92" s="281"/>
      <c r="AL92" s="281"/>
      <c r="AM92" s="281"/>
      <c r="AN92" s="281"/>
      <c r="AO92" s="281"/>
      <c r="AP92" s="281"/>
      <c r="AQ92" s="281"/>
      <c r="AR92" s="281"/>
      <c r="AS92" s="281"/>
      <c r="AT92" s="281"/>
      <c r="AU92" s="281"/>
      <c r="AV92" s="281"/>
      <c r="AW92" s="281"/>
      <c r="AX92" s="280"/>
      <c r="AY92" s="280"/>
      <c r="AZ92" s="280" t="e">
        <f t="shared" ref="AZ92:AZ97" si="5">(AY92/AX92)*1000</f>
        <v>#DIV/0!</v>
      </c>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row>
    <row r="93" spans="1:91" s="379" customFormat="1" x14ac:dyDescent="0.25">
      <c r="A93" s="544"/>
      <c r="B93" s="544"/>
      <c r="C93" s="544"/>
      <c r="D93" s="512"/>
      <c r="E93" s="512"/>
      <c r="F93" s="512"/>
      <c r="G93" s="546"/>
      <c r="H93" s="517"/>
      <c r="I93" s="547"/>
      <c r="J93" s="548"/>
      <c r="K93" s="547"/>
      <c r="L93" s="426" t="s">
        <v>7</v>
      </c>
      <c r="M93" s="422" t="s">
        <v>505</v>
      </c>
      <c r="N93" s="425">
        <v>2639102</v>
      </c>
      <c r="O93" s="425">
        <v>7831</v>
      </c>
      <c r="P93" s="428">
        <v>2.97</v>
      </c>
      <c r="Q93" s="320"/>
      <c r="R93" s="320"/>
      <c r="S93" s="362" t="e">
        <f>(R93/Q93)*1000</f>
        <v>#DIV/0!</v>
      </c>
      <c r="T93" s="320"/>
      <c r="U93" s="320"/>
      <c r="V93" s="362" t="e">
        <f t="shared" si="1"/>
        <v>#DIV/0!</v>
      </c>
      <c r="W93" s="425">
        <f t="shared" si="2"/>
        <v>2639102</v>
      </c>
      <c r="X93" s="425">
        <v>114</v>
      </c>
      <c r="Y93" s="428">
        <v>0.04</v>
      </c>
      <c r="Z93" s="425">
        <f t="shared" si="3"/>
        <v>2639102</v>
      </c>
      <c r="AA93" s="425">
        <v>7587</v>
      </c>
      <c r="AB93" s="428">
        <v>2.87</v>
      </c>
      <c r="AC93" s="425">
        <f t="shared" si="4"/>
        <v>2639102</v>
      </c>
      <c r="AD93" s="425">
        <v>130</v>
      </c>
      <c r="AE93" s="428">
        <v>0.05</v>
      </c>
      <c r="AF93" s="281"/>
      <c r="AG93" s="281"/>
      <c r="AH93" s="281"/>
      <c r="AI93" s="55"/>
      <c r="AJ93" s="281"/>
      <c r="AK93" s="281"/>
      <c r="AL93" s="281"/>
      <c r="AM93" s="281"/>
      <c r="AN93" s="281"/>
      <c r="AO93" s="281"/>
      <c r="AP93" s="281"/>
      <c r="AQ93" s="281"/>
      <c r="AR93" s="281"/>
      <c r="AS93" s="281"/>
      <c r="AT93" s="281"/>
      <c r="AU93" s="281"/>
      <c r="AV93" s="281"/>
      <c r="AW93" s="281"/>
      <c r="AX93" s="280"/>
      <c r="AY93" s="280"/>
      <c r="AZ93" s="280" t="e">
        <f t="shared" si="5"/>
        <v>#DIV/0!</v>
      </c>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372"/>
      <c r="BZ93" s="372"/>
      <c r="CA93" s="372"/>
      <c r="CB93" s="372"/>
      <c r="CC93" s="372"/>
      <c r="CD93" s="372"/>
      <c r="CE93" s="372"/>
      <c r="CF93" s="372"/>
      <c r="CG93" s="372"/>
      <c r="CH93" s="372"/>
      <c r="CI93" s="372"/>
      <c r="CJ93" s="372"/>
      <c r="CK93" s="372"/>
      <c r="CL93" s="372"/>
      <c r="CM93" s="372"/>
    </row>
    <row r="94" spans="1:91" s="379" customFormat="1" x14ac:dyDescent="0.25">
      <c r="A94" s="544"/>
      <c r="B94" s="544"/>
      <c r="C94" s="544"/>
      <c r="D94" s="512"/>
      <c r="E94" s="512"/>
      <c r="F94" s="512"/>
      <c r="G94" s="546"/>
      <c r="H94" s="517"/>
      <c r="I94" s="547"/>
      <c r="J94" s="548"/>
      <c r="K94" s="547"/>
      <c r="L94" s="426" t="s">
        <v>7</v>
      </c>
      <c r="M94" s="422" t="s">
        <v>506</v>
      </c>
      <c r="N94" s="425">
        <v>2649289</v>
      </c>
      <c r="O94" s="425">
        <v>2030</v>
      </c>
      <c r="P94" s="428">
        <v>0.77</v>
      </c>
      <c r="Q94" s="320"/>
      <c r="R94" s="320"/>
      <c r="S94" s="362" t="e">
        <f t="shared" si="0"/>
        <v>#DIV/0!</v>
      </c>
      <c r="T94" s="320"/>
      <c r="U94" s="320"/>
      <c r="V94" s="362" t="e">
        <f t="shared" si="1"/>
        <v>#DIV/0!</v>
      </c>
      <c r="W94" s="425">
        <f t="shared" si="2"/>
        <v>2649289</v>
      </c>
      <c r="X94" s="425">
        <v>38</v>
      </c>
      <c r="Y94" s="428">
        <v>0.01</v>
      </c>
      <c r="Z94" s="425">
        <f t="shared" si="3"/>
        <v>2649289</v>
      </c>
      <c r="AA94" s="425">
        <v>1981</v>
      </c>
      <c r="AB94" s="428">
        <v>0.75</v>
      </c>
      <c r="AC94" s="425">
        <f t="shared" si="4"/>
        <v>2649289</v>
      </c>
      <c r="AD94" s="425">
        <v>11</v>
      </c>
      <c r="AE94" s="428">
        <v>0</v>
      </c>
      <c r="AF94" s="281"/>
      <c r="AG94" s="281"/>
      <c r="AH94" s="281"/>
      <c r="AI94" s="55"/>
      <c r="AJ94" s="281"/>
      <c r="AK94" s="281"/>
      <c r="AL94" s="281"/>
      <c r="AM94" s="281"/>
      <c r="AN94" s="281"/>
      <c r="AO94" s="281"/>
      <c r="AP94" s="281"/>
      <c r="AQ94" s="281"/>
      <c r="AR94" s="281"/>
      <c r="AS94" s="281"/>
      <c r="AT94" s="281"/>
      <c r="AU94" s="281"/>
      <c r="AV94" s="281"/>
      <c r="AW94" s="281"/>
      <c r="AX94" s="280"/>
      <c r="AY94" s="280"/>
      <c r="AZ94" s="280" t="e">
        <f t="shared" si="5"/>
        <v>#DIV/0!</v>
      </c>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372"/>
      <c r="BZ94" s="372"/>
      <c r="CA94" s="372"/>
      <c r="CB94" s="372"/>
      <c r="CC94" s="372"/>
      <c r="CD94" s="372"/>
      <c r="CE94" s="372"/>
      <c r="CF94" s="372"/>
      <c r="CG94" s="372"/>
      <c r="CH94" s="372"/>
      <c r="CI94" s="372"/>
      <c r="CJ94" s="372"/>
      <c r="CK94" s="372"/>
      <c r="CL94" s="372"/>
      <c r="CM94" s="372"/>
    </row>
    <row r="95" spans="1:91" s="372" customFormat="1" ht="15" customHeight="1" x14ac:dyDescent="0.25">
      <c r="A95" s="544">
        <v>24</v>
      </c>
      <c r="B95" s="544" t="s">
        <v>54</v>
      </c>
      <c r="C95" s="544" t="s">
        <v>97</v>
      </c>
      <c r="D95" s="512" t="s">
        <v>101</v>
      </c>
      <c r="E95" s="512" t="s">
        <v>193</v>
      </c>
      <c r="F95" s="512" t="s">
        <v>230</v>
      </c>
      <c r="G95" s="546" t="s">
        <v>5</v>
      </c>
      <c r="H95" s="517">
        <v>1</v>
      </c>
      <c r="I95" s="547" t="s">
        <v>339</v>
      </c>
      <c r="J95" s="548" t="s">
        <v>457</v>
      </c>
      <c r="K95" s="547" t="s">
        <v>339</v>
      </c>
      <c r="L95" s="426" t="s">
        <v>7</v>
      </c>
      <c r="M95" s="422" t="s">
        <v>504</v>
      </c>
      <c r="N95" s="425">
        <v>2646869</v>
      </c>
      <c r="O95" s="425">
        <v>4025</v>
      </c>
      <c r="P95" s="428">
        <v>1.52</v>
      </c>
      <c r="Q95" s="320"/>
      <c r="R95" s="320"/>
      <c r="S95" s="362" t="e">
        <f t="shared" si="0"/>
        <v>#DIV/0!</v>
      </c>
      <c r="T95" s="320"/>
      <c r="U95" s="320"/>
      <c r="V95" s="362" t="e">
        <f t="shared" si="1"/>
        <v>#DIV/0!</v>
      </c>
      <c r="W95" s="425">
        <f t="shared" si="2"/>
        <v>2646869</v>
      </c>
      <c r="X95" s="425">
        <v>89</v>
      </c>
      <c r="Y95" s="428">
        <v>0.03</v>
      </c>
      <c r="Z95" s="425">
        <f t="shared" si="3"/>
        <v>2646869</v>
      </c>
      <c r="AA95" s="425">
        <v>3706</v>
      </c>
      <c r="AB95" s="428">
        <v>1.4</v>
      </c>
      <c r="AC95" s="425">
        <f t="shared" si="4"/>
        <v>2646869</v>
      </c>
      <c r="AD95" s="425">
        <v>230</v>
      </c>
      <c r="AE95" s="428">
        <v>0.09</v>
      </c>
      <c r="AF95" s="281"/>
      <c r="AG95" s="281"/>
      <c r="AH95" s="281"/>
      <c r="AI95" s="55"/>
      <c r="AJ95" s="281"/>
      <c r="AK95" s="281"/>
      <c r="AL95" s="281"/>
      <c r="AM95" s="281"/>
      <c r="AN95" s="281"/>
      <c r="AO95" s="281"/>
      <c r="AP95" s="281"/>
      <c r="AQ95" s="281"/>
      <c r="AR95" s="281"/>
      <c r="AS95" s="281"/>
      <c r="AT95" s="281"/>
      <c r="AU95" s="281"/>
      <c r="AV95" s="281"/>
      <c r="AW95" s="281"/>
      <c r="AX95" s="280"/>
      <c r="AY95" s="280"/>
      <c r="AZ95" s="280" t="e">
        <f t="shared" si="5"/>
        <v>#DIV/0!</v>
      </c>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row>
    <row r="96" spans="1:91" s="379" customFormat="1" x14ac:dyDescent="0.25">
      <c r="A96" s="544"/>
      <c r="B96" s="544"/>
      <c r="C96" s="544"/>
      <c r="D96" s="512"/>
      <c r="E96" s="512"/>
      <c r="F96" s="512"/>
      <c r="G96" s="546"/>
      <c r="H96" s="517"/>
      <c r="I96" s="547"/>
      <c r="J96" s="548"/>
      <c r="K96" s="547"/>
      <c r="L96" s="426" t="s">
        <v>7</v>
      </c>
      <c r="M96" s="422" t="s">
        <v>505</v>
      </c>
      <c r="N96" s="425">
        <v>2639102</v>
      </c>
      <c r="O96" s="425">
        <v>2319</v>
      </c>
      <c r="P96" s="428">
        <v>0.88</v>
      </c>
      <c r="Q96" s="320"/>
      <c r="R96" s="320"/>
      <c r="S96" s="362" t="e">
        <f t="shared" si="0"/>
        <v>#DIV/0!</v>
      </c>
      <c r="T96" s="320"/>
      <c r="U96" s="320"/>
      <c r="V96" s="362" t="e">
        <f t="shared" si="1"/>
        <v>#DIV/0!</v>
      </c>
      <c r="W96" s="425">
        <f t="shared" si="2"/>
        <v>2639102</v>
      </c>
      <c r="X96" s="425">
        <v>31</v>
      </c>
      <c r="Y96" s="428">
        <v>0.01</v>
      </c>
      <c r="Z96" s="425">
        <f t="shared" si="3"/>
        <v>2639102</v>
      </c>
      <c r="AA96" s="425">
        <v>2099</v>
      </c>
      <c r="AB96" s="428">
        <v>0.8</v>
      </c>
      <c r="AC96" s="425">
        <f t="shared" si="4"/>
        <v>2639102</v>
      </c>
      <c r="AD96" s="425">
        <v>189</v>
      </c>
      <c r="AE96" s="428">
        <v>7.0000000000000007E-2</v>
      </c>
      <c r="AF96" s="281"/>
      <c r="AG96" s="281"/>
      <c r="AH96" s="281"/>
      <c r="AI96" s="55"/>
      <c r="AJ96" s="281"/>
      <c r="AK96" s="281"/>
      <c r="AL96" s="281"/>
      <c r="AM96" s="281"/>
      <c r="AN96" s="281"/>
      <c r="AO96" s="281"/>
      <c r="AP96" s="281"/>
      <c r="AQ96" s="281"/>
      <c r="AR96" s="281"/>
      <c r="AS96" s="281"/>
      <c r="AT96" s="281"/>
      <c r="AU96" s="281"/>
      <c r="AV96" s="281"/>
      <c r="AW96" s="281"/>
      <c r="AX96" s="280"/>
      <c r="AY96" s="280"/>
      <c r="AZ96" s="280" t="e">
        <f t="shared" si="5"/>
        <v>#DIV/0!</v>
      </c>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372"/>
      <c r="BZ96" s="372"/>
      <c r="CA96" s="372"/>
      <c r="CB96" s="372"/>
      <c r="CC96" s="372"/>
      <c r="CD96" s="372"/>
      <c r="CE96" s="372"/>
      <c r="CF96" s="372"/>
      <c r="CG96" s="372"/>
      <c r="CH96" s="372"/>
      <c r="CI96" s="372"/>
      <c r="CJ96" s="372"/>
      <c r="CK96" s="372"/>
      <c r="CL96" s="372"/>
      <c r="CM96" s="372"/>
    </row>
    <row r="97" spans="1:91" s="379" customFormat="1" x14ac:dyDescent="0.25">
      <c r="A97" s="544"/>
      <c r="B97" s="544"/>
      <c r="C97" s="544"/>
      <c r="D97" s="512"/>
      <c r="E97" s="512"/>
      <c r="F97" s="512"/>
      <c r="G97" s="546"/>
      <c r="H97" s="517"/>
      <c r="I97" s="547"/>
      <c r="J97" s="548"/>
      <c r="K97" s="547"/>
      <c r="L97" s="426" t="s">
        <v>7</v>
      </c>
      <c r="M97" s="422" t="s">
        <v>506</v>
      </c>
      <c r="N97" s="425">
        <v>2649289</v>
      </c>
      <c r="O97" s="425">
        <v>411</v>
      </c>
      <c r="P97" s="428">
        <v>0.16</v>
      </c>
      <c r="Q97" s="320"/>
      <c r="R97" s="320"/>
      <c r="S97" s="362" t="e">
        <f t="shared" si="0"/>
        <v>#DIV/0!</v>
      </c>
      <c r="T97" s="320"/>
      <c r="U97" s="320"/>
      <c r="V97" s="362" t="e">
        <f t="shared" si="1"/>
        <v>#DIV/0!</v>
      </c>
      <c r="W97" s="425">
        <f t="shared" si="2"/>
        <v>2649289</v>
      </c>
      <c r="X97" s="425">
        <v>4</v>
      </c>
      <c r="Y97" s="428">
        <v>0</v>
      </c>
      <c r="Z97" s="425">
        <f t="shared" si="3"/>
        <v>2649289</v>
      </c>
      <c r="AA97" s="425">
        <v>405</v>
      </c>
      <c r="AB97" s="428">
        <v>0.15</v>
      </c>
      <c r="AC97" s="425">
        <f t="shared" si="4"/>
        <v>2649289</v>
      </c>
      <c r="AD97" s="425">
        <v>2</v>
      </c>
      <c r="AE97" s="428">
        <v>0</v>
      </c>
      <c r="AF97" s="281"/>
      <c r="AG97" s="281"/>
      <c r="AH97" s="281"/>
      <c r="AI97" s="55"/>
      <c r="AJ97" s="281"/>
      <c r="AK97" s="281"/>
      <c r="AL97" s="281"/>
      <c r="AM97" s="281"/>
      <c r="AN97" s="281"/>
      <c r="AO97" s="281"/>
      <c r="AP97" s="281"/>
      <c r="AQ97" s="281"/>
      <c r="AR97" s="281"/>
      <c r="AS97" s="281"/>
      <c r="AT97" s="281"/>
      <c r="AU97" s="281"/>
      <c r="AV97" s="281"/>
      <c r="AW97" s="281"/>
      <c r="AX97" s="280"/>
      <c r="AY97" s="280"/>
      <c r="AZ97" s="280" t="e">
        <f t="shared" si="5"/>
        <v>#DIV/0!</v>
      </c>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372"/>
      <c r="BZ97" s="372"/>
      <c r="CA97" s="372"/>
      <c r="CB97" s="372"/>
      <c r="CC97" s="372"/>
      <c r="CD97" s="372"/>
      <c r="CE97" s="372"/>
      <c r="CF97" s="372"/>
      <c r="CG97" s="372"/>
      <c r="CH97" s="372"/>
      <c r="CI97" s="372"/>
      <c r="CJ97" s="372"/>
      <c r="CK97" s="372"/>
      <c r="CL97" s="372"/>
      <c r="CM97" s="372"/>
    </row>
    <row r="98" spans="1:91" s="379" customFormat="1" ht="48.75" customHeight="1" x14ac:dyDescent="0.25">
      <c r="A98" s="57">
        <v>25</v>
      </c>
      <c r="B98" s="373" t="s">
        <v>194</v>
      </c>
      <c r="C98" s="373" t="s">
        <v>209</v>
      </c>
      <c r="D98" s="113" t="s">
        <v>101</v>
      </c>
      <c r="E98" s="7" t="s">
        <v>192</v>
      </c>
      <c r="F98" s="7" t="s">
        <v>230</v>
      </c>
      <c r="G98" s="52" t="s">
        <v>5</v>
      </c>
      <c r="H98" s="391">
        <v>1</v>
      </c>
      <c r="I98" s="226" t="s">
        <v>339</v>
      </c>
      <c r="K98" s="391" t="s">
        <v>428</v>
      </c>
      <c r="L98" s="255" t="s">
        <v>4</v>
      </c>
      <c r="M98" s="391"/>
      <c r="N98" s="284"/>
      <c r="O98" s="280"/>
      <c r="P98" s="284" t="e">
        <f>O98/N98</f>
        <v>#DIV/0!</v>
      </c>
      <c r="Q98" s="284"/>
      <c r="R98" s="280"/>
      <c r="S98" s="284" t="e">
        <f>R98/Q98</f>
        <v>#DIV/0!</v>
      </c>
      <c r="T98" s="281"/>
      <c r="U98" s="281"/>
      <c r="V98" s="281"/>
      <c r="W98" s="281"/>
      <c r="X98" s="281"/>
      <c r="Y98" s="281"/>
      <c r="Z98" s="281"/>
      <c r="AA98" s="281"/>
      <c r="AB98" s="281"/>
      <c r="AC98" s="281"/>
      <c r="AD98" s="281"/>
      <c r="AE98" s="281"/>
      <c r="AF98" s="281"/>
      <c r="AG98" s="281"/>
      <c r="AH98" s="281"/>
      <c r="AI98" s="55"/>
      <c r="AJ98" s="281"/>
      <c r="AK98" s="281"/>
      <c r="AL98" s="281"/>
      <c r="AM98" s="281"/>
      <c r="AN98" s="281"/>
      <c r="AO98" s="281"/>
      <c r="AP98" s="281"/>
      <c r="AQ98" s="281"/>
      <c r="AR98" s="281"/>
      <c r="AS98" s="281"/>
      <c r="AT98" s="281"/>
      <c r="AU98" s="281"/>
      <c r="AV98" s="281"/>
      <c r="AW98" s="281"/>
      <c r="AX98" s="282"/>
      <c r="AY98" s="282"/>
      <c r="AZ98" s="282"/>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372"/>
      <c r="BZ98" s="372"/>
      <c r="CA98" s="372"/>
      <c r="CB98" s="372"/>
      <c r="CC98" s="372"/>
      <c r="CD98" s="372"/>
      <c r="CE98" s="372"/>
      <c r="CF98" s="372"/>
      <c r="CG98" s="372"/>
      <c r="CH98" s="372"/>
      <c r="CI98" s="372"/>
      <c r="CJ98" s="372"/>
      <c r="CK98" s="372"/>
      <c r="CL98" s="372"/>
      <c r="CM98" s="372"/>
    </row>
    <row r="99" spans="1:91" s="379" customFormat="1" ht="75" x14ac:dyDescent="0.25">
      <c r="A99" s="373">
        <v>26</v>
      </c>
      <c r="B99" s="373" t="s">
        <v>64</v>
      </c>
      <c r="C99" s="373" t="s">
        <v>81</v>
      </c>
      <c r="D99" s="113" t="s">
        <v>101</v>
      </c>
      <c r="E99" s="131" t="s">
        <v>192</v>
      </c>
      <c r="F99" s="131" t="s">
        <v>230</v>
      </c>
      <c r="G99" s="369" t="s">
        <v>6</v>
      </c>
      <c r="H99" s="370">
        <v>1</v>
      </c>
      <c r="I99" s="371" t="s">
        <v>339</v>
      </c>
      <c r="J99" s="372" t="s">
        <v>497</v>
      </c>
      <c r="K99" s="391" t="s">
        <v>497</v>
      </c>
      <c r="L99" s="256" t="s">
        <v>4</v>
      </c>
      <c r="M99" s="370" t="s">
        <v>498</v>
      </c>
      <c r="N99" s="281"/>
      <c r="O99" s="280">
        <v>2620</v>
      </c>
      <c r="P99" s="281"/>
      <c r="Q99" s="281"/>
      <c r="R99" s="280"/>
      <c r="S99" s="281"/>
      <c r="T99" s="281"/>
      <c r="U99" s="280"/>
      <c r="V99" s="281"/>
      <c r="W99" s="281"/>
      <c r="X99" s="280"/>
      <c r="Y99" s="281"/>
      <c r="Z99" s="281"/>
      <c r="AA99" s="280"/>
      <c r="AB99" s="281"/>
      <c r="AC99" s="281"/>
      <c r="AD99" s="280"/>
      <c r="AE99" s="281"/>
      <c r="AF99" s="281"/>
      <c r="AG99" s="281"/>
      <c r="AH99" s="281"/>
      <c r="AI99" s="55"/>
      <c r="AJ99" s="281"/>
      <c r="AK99" s="281"/>
      <c r="AL99" s="281"/>
      <c r="AM99" s="281"/>
      <c r="AN99" s="281"/>
      <c r="AO99" s="281"/>
      <c r="AP99" s="281"/>
      <c r="AQ99" s="281"/>
      <c r="AR99" s="281"/>
      <c r="AS99" s="281"/>
      <c r="AT99" s="281"/>
      <c r="AU99" s="281"/>
      <c r="AV99" s="281"/>
      <c r="AW99" s="281"/>
      <c r="AX99" s="282"/>
      <c r="AY99" s="282"/>
      <c r="AZ99" s="282"/>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372"/>
      <c r="BZ99" s="372"/>
      <c r="CA99" s="372"/>
      <c r="CB99" s="372"/>
      <c r="CC99" s="372"/>
      <c r="CD99" s="372"/>
      <c r="CE99" s="372"/>
      <c r="CF99" s="372"/>
      <c r="CG99" s="372"/>
      <c r="CH99" s="372"/>
      <c r="CI99" s="372"/>
      <c r="CJ99" s="372"/>
      <c r="CK99" s="372"/>
      <c r="CL99" s="372"/>
      <c r="CM99" s="372"/>
    </row>
    <row r="100" spans="1:91" s="372" customFormat="1" ht="75" x14ac:dyDescent="0.25">
      <c r="A100" s="373">
        <v>27</v>
      </c>
      <c r="B100" s="373" t="s">
        <v>65</v>
      </c>
      <c r="C100" s="373" t="s">
        <v>82</v>
      </c>
      <c r="D100" s="113" t="s">
        <v>101</v>
      </c>
      <c r="E100" s="131" t="s">
        <v>192</v>
      </c>
      <c r="F100" s="131" t="s">
        <v>230</v>
      </c>
      <c r="G100" s="369" t="s">
        <v>6</v>
      </c>
      <c r="H100" s="370">
        <v>1</v>
      </c>
      <c r="I100" s="371" t="s">
        <v>339</v>
      </c>
      <c r="J100" s="372" t="s">
        <v>497</v>
      </c>
      <c r="K100" s="391" t="s">
        <v>497</v>
      </c>
      <c r="L100" s="256" t="s">
        <v>4</v>
      </c>
      <c r="M100" s="370" t="s">
        <v>498</v>
      </c>
      <c r="N100" s="280">
        <v>3926077</v>
      </c>
      <c r="O100" s="280">
        <v>2620</v>
      </c>
      <c r="P100" s="360">
        <v>0.66</v>
      </c>
      <c r="Q100" s="280"/>
      <c r="R100" s="280"/>
      <c r="S100" s="284" t="e">
        <f>(R100/Q100)*1000</f>
        <v>#DIV/0!</v>
      </c>
      <c r="T100" s="280"/>
      <c r="U100" s="280"/>
      <c r="V100" s="284" t="e">
        <f>(U100/T100)*1000</f>
        <v>#DIV/0!</v>
      </c>
      <c r="W100" s="280"/>
      <c r="X100" s="280"/>
      <c r="Y100" s="284" t="e">
        <f>(X100/W100)*1000</f>
        <v>#DIV/0!</v>
      </c>
      <c r="Z100" s="280"/>
      <c r="AA100" s="280"/>
      <c r="AB100" s="284" t="e">
        <f>(AA100/Z100)*1000</f>
        <v>#DIV/0!</v>
      </c>
      <c r="AC100" s="280"/>
      <c r="AD100" s="280"/>
      <c r="AE100" s="284" t="e">
        <f>(AD100/AC100)*1000</f>
        <v>#DIV/0!</v>
      </c>
      <c r="AF100" s="281"/>
      <c r="AG100" s="281"/>
      <c r="AH100" s="281"/>
      <c r="AI100" s="55"/>
      <c r="AJ100" s="281"/>
      <c r="AK100" s="281"/>
      <c r="AL100" s="281"/>
      <c r="AM100" s="281"/>
      <c r="AN100" s="281"/>
      <c r="AO100" s="281"/>
      <c r="AP100" s="281"/>
      <c r="AQ100" s="281"/>
      <c r="AR100" s="281"/>
      <c r="AS100" s="281"/>
      <c r="AT100" s="281"/>
      <c r="AU100" s="281"/>
      <c r="AV100" s="281"/>
      <c r="AW100" s="281"/>
      <c r="AX100" s="280"/>
      <c r="AY100" s="280"/>
      <c r="AZ100" s="280" t="e">
        <f xml:space="preserve"> (AY100/AX100)*1000</f>
        <v>#DIV/0!</v>
      </c>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row>
    <row r="101" spans="1:91" s="372" customFormat="1" ht="36.75" customHeight="1" x14ac:dyDescent="0.25">
      <c r="A101" s="373">
        <v>28</v>
      </c>
      <c r="B101" s="373" t="s">
        <v>66</v>
      </c>
      <c r="C101" s="373" t="s">
        <v>41</v>
      </c>
      <c r="D101" s="368" t="s">
        <v>101</v>
      </c>
      <c r="E101" s="131" t="s">
        <v>192</v>
      </c>
      <c r="F101" s="7" t="s">
        <v>230</v>
      </c>
      <c r="G101" s="369" t="s">
        <v>5</v>
      </c>
      <c r="H101" s="370" t="s">
        <v>423</v>
      </c>
      <c r="I101" s="370" t="s">
        <v>423</v>
      </c>
      <c r="J101" s="387" t="s">
        <v>423</v>
      </c>
      <c r="K101" s="370" t="s">
        <v>423</v>
      </c>
      <c r="L101" s="256" t="s">
        <v>4</v>
      </c>
      <c r="M101" s="370" t="s">
        <v>423</v>
      </c>
      <c r="N101" s="281"/>
      <c r="O101" s="284" t="s">
        <v>423</v>
      </c>
      <c r="P101" s="281"/>
      <c r="Q101" s="281"/>
      <c r="R101" s="284" t="s">
        <v>423</v>
      </c>
      <c r="S101" s="281"/>
      <c r="T101" s="281"/>
      <c r="U101" s="281"/>
      <c r="V101" s="281"/>
      <c r="W101" s="281"/>
      <c r="X101" s="281"/>
      <c r="Y101" s="281"/>
      <c r="Z101" s="281"/>
      <c r="AA101" s="281"/>
      <c r="AB101" s="281"/>
      <c r="AC101" s="281"/>
      <c r="AD101" s="281"/>
      <c r="AE101" s="281"/>
      <c r="AF101" s="281"/>
      <c r="AG101" s="281"/>
      <c r="AH101" s="281"/>
      <c r="AI101" s="55"/>
      <c r="AJ101" s="281"/>
      <c r="AK101" s="281"/>
      <c r="AL101" s="281"/>
      <c r="AM101" s="281"/>
      <c r="AN101" s="281"/>
      <c r="AO101" s="281"/>
      <c r="AP101" s="281"/>
      <c r="AQ101" s="281"/>
      <c r="AR101" s="281"/>
      <c r="AS101" s="281"/>
      <c r="AT101" s="281"/>
      <c r="AU101" s="281"/>
      <c r="AV101" s="281"/>
      <c r="AW101" s="281"/>
      <c r="AX101" s="282"/>
      <c r="AY101" s="282"/>
      <c r="AZ101" s="282"/>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row>
    <row r="102" spans="1:91" s="372" customFormat="1" ht="30" x14ac:dyDescent="0.25">
      <c r="A102" s="373">
        <v>29</v>
      </c>
      <c r="B102" s="373" t="s">
        <v>76</v>
      </c>
      <c r="C102" s="373" t="s">
        <v>299</v>
      </c>
      <c r="D102" s="368" t="s">
        <v>101</v>
      </c>
      <c r="E102" s="131" t="s">
        <v>192</v>
      </c>
      <c r="F102" s="7" t="s">
        <v>230</v>
      </c>
      <c r="G102" s="369" t="s">
        <v>5</v>
      </c>
      <c r="H102" s="370" t="s">
        <v>423</v>
      </c>
      <c r="I102" s="370" t="s">
        <v>423</v>
      </c>
      <c r="J102" s="387" t="s">
        <v>423</v>
      </c>
      <c r="K102" s="370" t="s">
        <v>423</v>
      </c>
      <c r="L102" s="256" t="s">
        <v>4</v>
      </c>
      <c r="M102" s="370" t="s">
        <v>423</v>
      </c>
      <c r="N102" s="281"/>
      <c r="O102" s="284" t="s">
        <v>423</v>
      </c>
      <c r="P102" s="281"/>
      <c r="Q102" s="281"/>
      <c r="R102" s="284" t="s">
        <v>423</v>
      </c>
      <c r="S102" s="281"/>
      <c r="T102" s="281"/>
      <c r="U102" s="281"/>
      <c r="V102" s="281"/>
      <c r="W102" s="281"/>
      <c r="X102" s="281"/>
      <c r="Y102" s="281"/>
      <c r="Z102" s="281"/>
      <c r="AA102" s="281"/>
      <c r="AB102" s="281"/>
      <c r="AC102" s="281"/>
      <c r="AD102" s="281"/>
      <c r="AE102" s="281"/>
      <c r="AF102" s="281"/>
      <c r="AG102" s="281"/>
      <c r="AH102" s="281"/>
      <c r="AI102" s="55"/>
      <c r="AJ102" s="281"/>
      <c r="AK102" s="281"/>
      <c r="AL102" s="281"/>
      <c r="AM102" s="281"/>
      <c r="AN102" s="281"/>
      <c r="AO102" s="281"/>
      <c r="AP102" s="281"/>
      <c r="AQ102" s="281"/>
      <c r="AR102" s="281"/>
      <c r="AS102" s="281"/>
      <c r="AT102" s="281"/>
      <c r="AU102" s="281"/>
      <c r="AV102" s="281"/>
      <c r="AW102" s="281"/>
      <c r="AX102" s="282"/>
      <c r="AY102" s="282"/>
      <c r="AZ102" s="282"/>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row>
    <row r="103" spans="1:91" s="372" customFormat="1" ht="96" customHeight="1" x14ac:dyDescent="0.25">
      <c r="A103" s="373">
        <v>32</v>
      </c>
      <c r="B103" s="373" t="s">
        <v>225</v>
      </c>
      <c r="C103" s="373" t="s">
        <v>44</v>
      </c>
      <c r="D103" s="368" t="s">
        <v>101</v>
      </c>
      <c r="E103" s="5" t="s">
        <v>173</v>
      </c>
      <c r="F103" s="7" t="s">
        <v>231</v>
      </c>
      <c r="G103" s="369" t="s">
        <v>5</v>
      </c>
      <c r="H103" s="370">
        <v>1</v>
      </c>
      <c r="I103" s="371" t="s">
        <v>343</v>
      </c>
      <c r="K103" s="391"/>
      <c r="L103" s="256" t="s">
        <v>4</v>
      </c>
      <c r="M103" s="370" t="s">
        <v>498</v>
      </c>
      <c r="N103" s="280">
        <v>186973</v>
      </c>
      <c r="O103" s="280">
        <v>151360</v>
      </c>
      <c r="P103" s="360">
        <f>(O103/N103)*100</f>
        <v>80.95286485214443</v>
      </c>
      <c r="Q103" s="280"/>
      <c r="R103" s="280"/>
      <c r="S103" s="284" t="e">
        <f>(R103/Q103)*100</f>
        <v>#DIV/0!</v>
      </c>
      <c r="T103" s="281"/>
      <c r="U103" s="281"/>
      <c r="V103" s="281"/>
      <c r="W103" s="281"/>
      <c r="X103" s="281"/>
      <c r="Y103" s="281"/>
      <c r="Z103" s="281"/>
      <c r="AA103" s="281"/>
      <c r="AB103" s="281"/>
      <c r="AC103" s="281"/>
      <c r="AD103" s="281"/>
      <c r="AE103" s="281"/>
      <c r="AF103" s="281"/>
      <c r="AG103" s="281"/>
      <c r="AH103" s="281"/>
      <c r="AI103" s="55"/>
      <c r="AJ103" s="281"/>
      <c r="AK103" s="281"/>
      <c r="AL103" s="281"/>
      <c r="AM103" s="281"/>
      <c r="AN103" s="281"/>
      <c r="AO103" s="281"/>
      <c r="AP103" s="281"/>
      <c r="AQ103" s="281"/>
      <c r="AR103" s="281"/>
      <c r="AS103" s="281"/>
      <c r="AT103" s="281"/>
      <c r="AU103" s="281"/>
      <c r="AV103" s="281"/>
      <c r="AW103" s="281"/>
      <c r="AX103" s="280"/>
      <c r="AY103" s="280"/>
      <c r="AZ103" s="280" t="e">
        <f>(AY103/AX103)*100</f>
        <v>#DIV/0!</v>
      </c>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row>
    <row r="104" spans="1:91" s="372" customFormat="1" ht="28.9" hidden="1" customHeight="1" x14ac:dyDescent="0.25">
      <c r="A104" s="373">
        <v>33</v>
      </c>
      <c r="B104" s="373" t="s">
        <v>70</v>
      </c>
      <c r="C104" s="373" t="s">
        <v>45</v>
      </c>
      <c r="D104" s="368" t="s">
        <v>101</v>
      </c>
      <c r="E104" s="384" t="s">
        <v>233</v>
      </c>
      <c r="F104" s="384" t="s">
        <v>230</v>
      </c>
      <c r="G104" s="369" t="s">
        <v>2</v>
      </c>
      <c r="H104" s="370"/>
      <c r="I104" s="371"/>
      <c r="K104" s="371"/>
      <c r="L104" s="256" t="s">
        <v>1</v>
      </c>
      <c r="M104" s="370"/>
      <c r="N104" s="281"/>
      <c r="O104" s="280"/>
      <c r="P104" s="281"/>
      <c r="Q104" s="281"/>
      <c r="R104" s="280"/>
      <c r="S104" s="281"/>
      <c r="T104" s="281"/>
      <c r="U104" s="281"/>
      <c r="V104" s="281"/>
      <c r="W104" s="281"/>
      <c r="X104" s="281"/>
      <c r="Y104" s="281"/>
      <c r="Z104" s="281"/>
      <c r="AA104" s="281"/>
      <c r="AB104" s="281"/>
      <c r="AC104" s="281"/>
      <c r="AD104" s="281"/>
      <c r="AE104" s="281"/>
      <c r="AF104" s="281"/>
      <c r="AG104" s="281"/>
      <c r="AH104" s="281"/>
      <c r="AI104" s="55"/>
      <c r="AJ104" s="281"/>
      <c r="AK104" s="281"/>
      <c r="AL104" s="281"/>
      <c r="AM104" s="281"/>
      <c r="AN104" s="281"/>
      <c r="AO104" s="281"/>
      <c r="AP104" s="281"/>
      <c r="AQ104" s="281"/>
      <c r="AR104" s="281"/>
      <c r="AS104" s="281"/>
      <c r="AT104" s="281"/>
      <c r="AU104" s="281"/>
      <c r="AV104" s="281"/>
      <c r="AW104" s="281"/>
      <c r="AX104" s="282"/>
      <c r="AY104" s="282"/>
      <c r="AZ104" s="282"/>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row>
    <row r="105" spans="1:91" s="372" customFormat="1" ht="28.9" hidden="1" customHeight="1" x14ac:dyDescent="0.25">
      <c r="A105" s="373">
        <v>34</v>
      </c>
      <c r="B105" s="373" t="s">
        <v>71</v>
      </c>
      <c r="C105" s="373" t="s">
        <v>46</v>
      </c>
      <c r="D105" s="368" t="s">
        <v>101</v>
      </c>
      <c r="E105" s="384" t="s">
        <v>233</v>
      </c>
      <c r="F105" s="384" t="s">
        <v>230</v>
      </c>
      <c r="G105" s="369" t="s">
        <v>2</v>
      </c>
      <c r="H105" s="370"/>
      <c r="I105" s="371"/>
      <c r="K105" s="371"/>
      <c r="L105" s="256" t="s">
        <v>1</v>
      </c>
      <c r="M105" s="370"/>
      <c r="N105" s="281"/>
      <c r="O105" s="280"/>
      <c r="P105" s="281"/>
      <c r="Q105" s="281"/>
      <c r="R105" s="280"/>
      <c r="S105" s="281"/>
      <c r="T105" s="281"/>
      <c r="U105" s="281"/>
      <c r="V105" s="281"/>
      <c r="W105" s="281"/>
      <c r="X105" s="281"/>
      <c r="Y105" s="281"/>
      <c r="Z105" s="281"/>
      <c r="AA105" s="281"/>
      <c r="AB105" s="281"/>
      <c r="AC105" s="281"/>
      <c r="AD105" s="281"/>
      <c r="AE105" s="281"/>
      <c r="AF105" s="281"/>
      <c r="AG105" s="281"/>
      <c r="AH105" s="281"/>
      <c r="AI105" s="55"/>
      <c r="AJ105" s="281"/>
      <c r="AK105" s="281"/>
      <c r="AL105" s="281"/>
      <c r="AM105" s="281"/>
      <c r="AN105" s="281"/>
      <c r="AO105" s="281"/>
      <c r="AP105" s="281"/>
      <c r="AQ105" s="281"/>
      <c r="AR105" s="281"/>
      <c r="AS105" s="281"/>
      <c r="AT105" s="281"/>
      <c r="AU105" s="281"/>
      <c r="AV105" s="281"/>
      <c r="AW105" s="281"/>
      <c r="AX105" s="282"/>
      <c r="AY105" s="282"/>
      <c r="AZ105" s="282"/>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row>
    <row r="106" spans="1:91" s="17" customFormat="1" ht="28.9" hidden="1" customHeight="1" x14ac:dyDescent="0.25">
      <c r="A106" s="386">
        <v>35</v>
      </c>
      <c r="B106" s="386" t="s">
        <v>72</v>
      </c>
      <c r="C106" s="386" t="s">
        <v>47</v>
      </c>
      <c r="D106" s="368" t="s">
        <v>101</v>
      </c>
      <c r="E106" s="384" t="s">
        <v>233</v>
      </c>
      <c r="F106" s="384" t="s">
        <v>230</v>
      </c>
      <c r="G106" s="58" t="s">
        <v>2</v>
      </c>
      <c r="H106" s="241"/>
      <c r="I106" s="230"/>
      <c r="K106" s="230"/>
      <c r="L106" s="251" t="s">
        <v>1</v>
      </c>
      <c r="M106" s="241"/>
      <c r="N106" s="281"/>
      <c r="O106" s="280"/>
      <c r="P106" s="281"/>
      <c r="Q106" s="281"/>
      <c r="R106" s="280"/>
      <c r="S106" s="281"/>
      <c r="T106" s="281"/>
      <c r="U106" s="281"/>
      <c r="V106" s="281"/>
      <c r="W106" s="281"/>
      <c r="X106" s="281"/>
      <c r="Y106" s="281"/>
      <c r="Z106" s="281"/>
      <c r="AA106" s="281"/>
      <c r="AB106" s="281"/>
      <c r="AC106" s="281"/>
      <c r="AD106" s="281"/>
      <c r="AE106" s="281"/>
      <c r="AF106" s="281"/>
      <c r="AG106" s="281"/>
      <c r="AH106" s="281"/>
      <c r="AI106" s="55"/>
      <c r="AJ106" s="281"/>
      <c r="AK106" s="281"/>
      <c r="AL106" s="281"/>
      <c r="AM106" s="281"/>
      <c r="AN106" s="281"/>
      <c r="AO106" s="281"/>
      <c r="AP106" s="281"/>
      <c r="AQ106" s="281"/>
      <c r="AR106" s="281"/>
      <c r="AS106" s="281"/>
      <c r="AT106" s="281"/>
      <c r="AU106" s="281"/>
      <c r="AV106" s="281"/>
      <c r="AW106" s="281"/>
      <c r="AX106" s="282"/>
      <c r="AY106" s="282"/>
      <c r="AZ106" s="282"/>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0"/>
      <c r="BX106" s="290"/>
    </row>
    <row r="107" spans="1:91" s="17" customFormat="1" x14ac:dyDescent="0.25">
      <c r="A107" s="126" t="s">
        <v>140</v>
      </c>
      <c r="B107" s="386"/>
      <c r="C107" s="386"/>
      <c r="E107" s="32"/>
      <c r="F107" s="32"/>
      <c r="G107" s="58"/>
      <c r="H107" s="241"/>
      <c r="I107" s="230"/>
      <c r="K107" s="230"/>
      <c r="L107" s="251"/>
      <c r="M107" s="241"/>
      <c r="N107" s="284"/>
      <c r="O107" s="280"/>
      <c r="P107" s="284"/>
      <c r="Q107" s="284"/>
      <c r="R107" s="280"/>
      <c r="S107" s="284"/>
      <c r="T107" s="284"/>
      <c r="U107" s="284"/>
      <c r="V107" s="284"/>
      <c r="W107" s="284"/>
      <c r="X107" s="284"/>
      <c r="Y107" s="284"/>
      <c r="Z107" s="284"/>
      <c r="AA107" s="284"/>
      <c r="AB107" s="284"/>
      <c r="AC107" s="284"/>
      <c r="AD107" s="284"/>
      <c r="AE107" s="284"/>
      <c r="AF107" s="284"/>
      <c r="AG107" s="284"/>
      <c r="AH107" s="284"/>
      <c r="AI107" s="369"/>
      <c r="AJ107" s="284"/>
      <c r="AK107" s="284"/>
      <c r="AL107" s="284"/>
      <c r="AM107" s="284"/>
      <c r="AN107" s="284"/>
      <c r="AO107" s="284"/>
      <c r="AP107" s="284"/>
      <c r="AQ107" s="284"/>
      <c r="AR107" s="284"/>
      <c r="AS107" s="284"/>
      <c r="AT107" s="284"/>
      <c r="AU107" s="284"/>
      <c r="AV107" s="284"/>
      <c r="AW107" s="284"/>
      <c r="AX107" s="280"/>
      <c r="AY107" s="280"/>
      <c r="AZ107" s="280"/>
      <c r="BA107" s="290"/>
      <c r="BB107" s="290"/>
      <c r="BC107" s="290"/>
      <c r="BD107" s="290"/>
      <c r="BE107" s="290"/>
      <c r="BF107" s="290"/>
      <c r="BG107" s="290"/>
      <c r="BH107" s="290"/>
      <c r="BI107" s="290"/>
      <c r="BJ107" s="290"/>
      <c r="BK107" s="290"/>
      <c r="BL107" s="290"/>
      <c r="BM107" s="290"/>
      <c r="BN107" s="290"/>
      <c r="BO107" s="290"/>
      <c r="BP107" s="290"/>
      <c r="BQ107" s="290"/>
      <c r="BR107" s="290"/>
      <c r="BS107" s="290"/>
      <c r="BT107" s="290"/>
      <c r="BU107" s="290"/>
      <c r="BV107" s="290"/>
      <c r="BW107" s="290"/>
      <c r="BX107" s="290"/>
    </row>
    <row r="108" spans="1:91" s="379" customFormat="1" x14ac:dyDescent="0.25">
      <c r="A108" s="36"/>
      <c r="B108" s="69"/>
      <c r="C108" s="69"/>
      <c r="D108" s="69"/>
      <c r="E108" s="69"/>
      <c r="F108" s="69"/>
      <c r="G108" s="36"/>
      <c r="H108" s="231"/>
      <c r="I108" s="231"/>
      <c r="J108" s="70"/>
      <c r="K108" s="231"/>
      <c r="L108" s="257"/>
      <c r="M108" s="23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36"/>
      <c r="AJ108" s="291"/>
      <c r="AK108" s="291"/>
      <c r="AL108" s="291"/>
      <c r="AM108" s="291"/>
      <c r="AN108" s="291"/>
      <c r="AO108" s="291"/>
      <c r="AP108" s="291"/>
      <c r="AQ108" s="291"/>
      <c r="AR108" s="291"/>
      <c r="AS108" s="291"/>
      <c r="AT108" s="291"/>
      <c r="AU108" s="291"/>
      <c r="AV108" s="291"/>
      <c r="AW108" s="291"/>
      <c r="AX108" s="291"/>
      <c r="AY108" s="291"/>
      <c r="AZ108" s="291"/>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372"/>
      <c r="BZ108" s="372"/>
      <c r="CA108" s="372"/>
      <c r="CB108" s="372"/>
      <c r="CC108" s="372"/>
      <c r="CD108" s="372"/>
      <c r="CE108" s="372"/>
      <c r="CF108" s="372"/>
      <c r="CG108" s="372"/>
      <c r="CH108" s="372"/>
      <c r="CI108" s="372"/>
      <c r="CJ108" s="372"/>
      <c r="CK108" s="372"/>
      <c r="CL108" s="372"/>
      <c r="CM108" s="372"/>
    </row>
    <row r="109" spans="1:91" s="379" customFormat="1" ht="192" customHeight="1" x14ac:dyDescent="0.25">
      <c r="A109" s="545" t="s">
        <v>226</v>
      </c>
      <c r="B109" s="545"/>
      <c r="C109" s="545"/>
      <c r="D109" s="545"/>
      <c r="E109" s="545"/>
      <c r="F109" s="38"/>
      <c r="G109" s="366"/>
      <c r="H109" s="371"/>
      <c r="I109" s="371"/>
      <c r="J109" s="372"/>
      <c r="K109" s="371"/>
      <c r="L109" s="258"/>
      <c r="M109" s="371"/>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366"/>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372"/>
      <c r="BZ109" s="372"/>
      <c r="CA109" s="372"/>
      <c r="CB109" s="372"/>
      <c r="CC109" s="372"/>
      <c r="CD109" s="372"/>
      <c r="CE109" s="372"/>
      <c r="CF109" s="372"/>
      <c r="CG109" s="372"/>
      <c r="CH109" s="372"/>
      <c r="CI109" s="372"/>
      <c r="CJ109" s="372"/>
      <c r="CK109" s="372"/>
      <c r="CL109" s="372"/>
      <c r="CM109" s="372"/>
    </row>
    <row r="110" spans="1:91" s="379" customFormat="1" ht="17.25" x14ac:dyDescent="0.25">
      <c r="A110" s="3" t="s">
        <v>124</v>
      </c>
      <c r="C110" s="368"/>
      <c r="E110" s="38"/>
      <c r="F110" s="38"/>
      <c r="G110" s="366"/>
      <c r="H110" s="371"/>
      <c r="I110" s="371"/>
      <c r="J110" s="372"/>
      <c r="K110" s="371"/>
      <c r="L110" s="258"/>
      <c r="M110" s="371"/>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366"/>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372"/>
      <c r="BZ110" s="372"/>
      <c r="CA110" s="372"/>
      <c r="CB110" s="372"/>
      <c r="CC110" s="372"/>
      <c r="CD110" s="372"/>
      <c r="CE110" s="372"/>
      <c r="CF110" s="372"/>
      <c r="CG110" s="372"/>
      <c r="CH110" s="372"/>
      <c r="CI110" s="372"/>
      <c r="CJ110" s="372"/>
      <c r="CK110" s="372"/>
      <c r="CL110" s="372"/>
      <c r="CM110" s="372"/>
    </row>
    <row r="111" spans="1:91" s="379" customFormat="1" ht="17.25" x14ac:dyDescent="0.25">
      <c r="A111" s="114" t="s">
        <v>195</v>
      </c>
      <c r="C111" s="368"/>
      <c r="E111" s="38"/>
      <c r="F111" s="367"/>
      <c r="G111" s="366"/>
      <c r="H111" s="371"/>
      <c r="I111" s="371"/>
      <c r="J111" s="372"/>
      <c r="K111" s="371"/>
      <c r="L111" s="258"/>
      <c r="M111" s="371"/>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366"/>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0"/>
      <c r="BY111" s="372"/>
      <c r="BZ111" s="372"/>
      <c r="CA111" s="372"/>
      <c r="CB111" s="372"/>
      <c r="CC111" s="372"/>
      <c r="CD111" s="372"/>
      <c r="CE111" s="372"/>
      <c r="CF111" s="372"/>
      <c r="CG111" s="372"/>
      <c r="CH111" s="372"/>
      <c r="CI111" s="372"/>
      <c r="CJ111" s="372"/>
      <c r="CK111" s="372"/>
      <c r="CL111" s="372"/>
      <c r="CM111" s="372"/>
    </row>
    <row r="112" spans="1:91" s="379" customFormat="1" ht="17.25" x14ac:dyDescent="0.25">
      <c r="A112" s="3" t="s">
        <v>196</v>
      </c>
      <c r="C112" s="368"/>
      <c r="E112" s="367"/>
      <c r="F112" s="368"/>
      <c r="G112" s="366"/>
      <c r="H112" s="371"/>
      <c r="I112" s="371"/>
      <c r="J112" s="372"/>
      <c r="K112" s="371"/>
      <c r="L112" s="258"/>
      <c r="M112" s="371"/>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366"/>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372"/>
      <c r="BZ112" s="372"/>
      <c r="CA112" s="372"/>
      <c r="CB112" s="372"/>
      <c r="CC112" s="372"/>
      <c r="CD112" s="372"/>
      <c r="CE112" s="372"/>
      <c r="CF112" s="372"/>
      <c r="CG112" s="372"/>
      <c r="CH112" s="372"/>
      <c r="CI112" s="372"/>
      <c r="CJ112" s="372"/>
      <c r="CK112" s="372"/>
      <c r="CL112" s="372"/>
      <c r="CM112" s="372"/>
    </row>
    <row r="113" spans="1:91" s="379" customFormat="1" ht="17.25" x14ac:dyDescent="0.25">
      <c r="A113" s="3" t="s">
        <v>197</v>
      </c>
      <c r="C113" s="368"/>
      <c r="E113" s="368"/>
      <c r="F113" s="368"/>
      <c r="G113" s="366"/>
      <c r="H113" s="371"/>
      <c r="I113" s="371"/>
      <c r="J113" s="372"/>
      <c r="K113" s="371"/>
      <c r="L113" s="258"/>
      <c r="M113" s="371"/>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366"/>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c r="BW113" s="280"/>
      <c r="BX113" s="280"/>
      <c r="BY113" s="372"/>
      <c r="BZ113" s="372"/>
      <c r="CA113" s="372"/>
      <c r="CB113" s="372"/>
      <c r="CC113" s="372"/>
      <c r="CD113" s="372"/>
      <c r="CE113" s="372"/>
      <c r="CF113" s="372"/>
      <c r="CG113" s="372"/>
      <c r="CH113" s="372"/>
      <c r="CI113" s="372"/>
      <c r="CJ113" s="372"/>
      <c r="CK113" s="372"/>
      <c r="CL113" s="372"/>
      <c r="CM113" s="372"/>
    </row>
    <row r="114" spans="1:91" s="379" customFormat="1" ht="17.25" x14ac:dyDescent="0.25">
      <c r="A114" s="127" t="s">
        <v>227</v>
      </c>
      <c r="C114" s="368"/>
      <c r="E114" s="368"/>
      <c r="F114" s="368"/>
      <c r="G114" s="366"/>
      <c r="H114" s="371"/>
      <c r="I114" s="371"/>
      <c r="J114" s="372"/>
      <c r="K114" s="371"/>
      <c r="L114" s="258"/>
      <c r="M114" s="371"/>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366"/>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372"/>
      <c r="BZ114" s="372"/>
      <c r="CA114" s="372"/>
      <c r="CB114" s="372"/>
      <c r="CC114" s="372"/>
      <c r="CD114" s="372"/>
      <c r="CE114" s="372"/>
      <c r="CF114" s="372"/>
      <c r="CG114" s="372"/>
      <c r="CH114" s="372"/>
      <c r="CI114" s="372"/>
      <c r="CJ114" s="372"/>
      <c r="CK114" s="372"/>
      <c r="CL114" s="372"/>
      <c r="CM114" s="372"/>
    </row>
    <row r="115" spans="1:91" s="379" customFormat="1" ht="17.25" x14ac:dyDescent="0.25">
      <c r="A115" s="115" t="s">
        <v>305</v>
      </c>
      <c r="C115" s="368"/>
      <c r="E115" s="368"/>
      <c r="F115" s="368"/>
      <c r="G115" s="366"/>
      <c r="H115" s="371"/>
      <c r="I115" s="371"/>
      <c r="J115" s="372"/>
      <c r="K115" s="371"/>
      <c r="L115" s="258"/>
      <c r="M115" s="371"/>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366"/>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c r="BY115" s="372"/>
      <c r="BZ115" s="372"/>
      <c r="CA115" s="372"/>
      <c r="CB115" s="372"/>
      <c r="CC115" s="372"/>
      <c r="CD115" s="372"/>
      <c r="CE115" s="372"/>
      <c r="CF115" s="372"/>
      <c r="CG115" s="372"/>
      <c r="CH115" s="372"/>
      <c r="CI115" s="372"/>
      <c r="CJ115" s="372"/>
      <c r="CK115" s="372"/>
      <c r="CL115" s="372"/>
      <c r="CM115" s="372"/>
    </row>
    <row r="116" spans="1:91" s="379" customFormat="1" ht="17.25" x14ac:dyDescent="0.25">
      <c r="A116" s="115" t="s">
        <v>306</v>
      </c>
      <c r="C116" s="368"/>
      <c r="E116" s="368"/>
      <c r="F116" s="368"/>
      <c r="G116" s="366"/>
      <c r="H116" s="371"/>
      <c r="I116" s="371"/>
      <c r="J116" s="372"/>
      <c r="K116" s="371"/>
      <c r="L116" s="258"/>
      <c r="M116" s="371"/>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366"/>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372"/>
      <c r="BZ116" s="372"/>
      <c r="CA116" s="372"/>
      <c r="CB116" s="372"/>
      <c r="CC116" s="372"/>
      <c r="CD116" s="372"/>
      <c r="CE116" s="372"/>
      <c r="CF116" s="372"/>
      <c r="CG116" s="372"/>
      <c r="CH116" s="372"/>
      <c r="CI116" s="372"/>
      <c r="CJ116" s="372"/>
      <c r="CK116" s="372"/>
      <c r="CL116" s="372"/>
      <c r="CM116" s="372"/>
    </row>
    <row r="117" spans="1:91" s="379" customFormat="1" ht="17.25" x14ac:dyDescent="0.25">
      <c r="C117" s="368"/>
      <c r="D117" s="127"/>
      <c r="E117" s="368"/>
      <c r="G117" s="366"/>
      <c r="H117" s="371"/>
      <c r="I117" s="371"/>
      <c r="J117" s="372"/>
      <c r="K117" s="371"/>
      <c r="L117" s="258"/>
      <c r="M117" s="371"/>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366"/>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372"/>
      <c r="BZ117" s="372"/>
      <c r="CA117" s="372"/>
      <c r="CB117" s="372"/>
      <c r="CC117" s="372"/>
      <c r="CD117" s="372"/>
      <c r="CE117" s="372"/>
      <c r="CF117" s="372"/>
      <c r="CG117" s="372"/>
      <c r="CH117" s="372"/>
      <c r="CI117" s="372"/>
      <c r="CJ117" s="372"/>
      <c r="CK117" s="372"/>
      <c r="CL117" s="372"/>
      <c r="CM117" s="372"/>
    </row>
    <row r="118" spans="1:91" s="378" customFormat="1" x14ac:dyDescent="0.25">
      <c r="A118" s="379"/>
      <c r="B118" s="379"/>
      <c r="C118" s="38" t="s">
        <v>50</v>
      </c>
      <c r="D118" s="368"/>
      <c r="E118" s="38"/>
      <c r="G118" s="37"/>
      <c r="H118" s="229"/>
      <c r="I118" s="229"/>
      <c r="J118" s="39"/>
      <c r="K118" s="229"/>
      <c r="L118" s="259"/>
      <c r="M118" s="229"/>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3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39"/>
      <c r="BZ118" s="39"/>
      <c r="CA118" s="39"/>
      <c r="CB118" s="39"/>
      <c r="CC118" s="39"/>
      <c r="CD118" s="39"/>
      <c r="CE118" s="39"/>
      <c r="CF118" s="39"/>
      <c r="CG118" s="39"/>
      <c r="CH118" s="39"/>
      <c r="CI118" s="39"/>
      <c r="CJ118" s="39"/>
      <c r="CK118" s="39"/>
      <c r="CL118" s="39"/>
      <c r="CM118" s="39"/>
    </row>
    <row r="119" spans="1:91" s="378" customFormat="1" x14ac:dyDescent="0.25">
      <c r="C119" s="377" t="s">
        <v>127</v>
      </c>
      <c r="D119" s="3"/>
      <c r="E119" s="377"/>
      <c r="G119" s="41"/>
      <c r="H119" s="232"/>
      <c r="I119" s="232"/>
      <c r="J119" s="221"/>
      <c r="K119" s="232"/>
      <c r="L119" s="260"/>
      <c r="M119" s="23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41"/>
      <c r="AJ119" s="292"/>
      <c r="AK119" s="292"/>
      <c r="AL119" s="292"/>
      <c r="AM119" s="292"/>
      <c r="AN119" s="292"/>
      <c r="AO119" s="292"/>
      <c r="AP119" s="292"/>
      <c r="AQ119" s="292"/>
      <c r="AR119" s="292"/>
      <c r="AS119" s="292"/>
      <c r="AT119" s="292"/>
      <c r="AU119" s="292"/>
      <c r="AV119" s="292"/>
      <c r="AW119" s="292"/>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39"/>
      <c r="BZ119" s="39"/>
      <c r="CA119" s="39"/>
      <c r="CB119" s="39"/>
      <c r="CC119" s="39"/>
      <c r="CD119" s="39"/>
      <c r="CE119" s="39"/>
      <c r="CF119" s="39"/>
      <c r="CG119" s="39"/>
      <c r="CH119" s="39"/>
      <c r="CI119" s="39"/>
      <c r="CJ119" s="39"/>
      <c r="CK119" s="39"/>
      <c r="CL119" s="39"/>
      <c r="CM119" s="39"/>
    </row>
    <row r="120" spans="1:91" s="378" customFormat="1" x14ac:dyDescent="0.25">
      <c r="C120" s="377" t="s">
        <v>128</v>
      </c>
      <c r="D120" s="42"/>
      <c r="E120" s="377"/>
      <c r="G120" s="41"/>
      <c r="H120" s="232"/>
      <c r="I120" s="232"/>
      <c r="J120" s="221"/>
      <c r="K120" s="232"/>
      <c r="L120" s="260"/>
      <c r="M120" s="23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41"/>
      <c r="AJ120" s="292"/>
      <c r="AK120" s="292"/>
      <c r="AL120" s="292"/>
      <c r="AM120" s="292"/>
      <c r="AN120" s="292"/>
      <c r="AO120" s="292"/>
      <c r="AP120" s="292"/>
      <c r="AQ120" s="292"/>
      <c r="AR120" s="292"/>
      <c r="AS120" s="292"/>
      <c r="AT120" s="292"/>
      <c r="AU120" s="292"/>
      <c r="AV120" s="292"/>
      <c r="AW120" s="292"/>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39"/>
      <c r="BZ120" s="39"/>
      <c r="CA120" s="39"/>
      <c r="CB120" s="39"/>
      <c r="CC120" s="39"/>
      <c r="CD120" s="39"/>
      <c r="CE120" s="39"/>
      <c r="CF120" s="39"/>
      <c r="CG120" s="39"/>
      <c r="CH120" s="39"/>
      <c r="CI120" s="39"/>
      <c r="CJ120" s="39"/>
      <c r="CK120" s="39"/>
      <c r="CL120" s="39"/>
      <c r="CM120" s="39"/>
    </row>
    <row r="121" spans="1:91" s="378" customFormat="1" x14ac:dyDescent="0.25">
      <c r="C121" s="377" t="s">
        <v>129</v>
      </c>
      <c r="D121" s="42"/>
      <c r="E121" s="377"/>
      <c r="G121" s="41"/>
      <c r="H121" s="232"/>
      <c r="I121" s="232"/>
      <c r="J121" s="221"/>
      <c r="K121" s="232"/>
      <c r="L121" s="260"/>
      <c r="M121" s="23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41"/>
      <c r="AJ121" s="292"/>
      <c r="AK121" s="292"/>
      <c r="AL121" s="292"/>
      <c r="AM121" s="292"/>
      <c r="AN121" s="292"/>
      <c r="AO121" s="292"/>
      <c r="AP121" s="292"/>
      <c r="AQ121" s="292"/>
      <c r="AR121" s="292"/>
      <c r="AS121" s="292"/>
      <c r="AT121" s="292"/>
      <c r="AU121" s="292"/>
      <c r="AV121" s="292"/>
      <c r="AW121" s="292"/>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39"/>
      <c r="BZ121" s="39"/>
      <c r="CA121" s="39"/>
      <c r="CB121" s="39"/>
      <c r="CC121" s="39"/>
      <c r="CD121" s="39"/>
      <c r="CE121" s="39"/>
      <c r="CF121" s="39"/>
      <c r="CG121" s="39"/>
      <c r="CH121" s="39"/>
      <c r="CI121" s="39"/>
      <c r="CJ121" s="39"/>
      <c r="CK121" s="39"/>
      <c r="CL121" s="39"/>
      <c r="CM121" s="39"/>
    </row>
    <row r="122" spans="1:91" s="378" customFormat="1" x14ac:dyDescent="0.25">
      <c r="C122" s="377" t="s">
        <v>130</v>
      </c>
      <c r="D122" s="42"/>
      <c r="E122" s="377"/>
      <c r="G122" s="44"/>
      <c r="H122" s="242"/>
      <c r="I122" s="229"/>
      <c r="J122" s="39"/>
      <c r="K122" s="229"/>
      <c r="L122" s="261"/>
      <c r="M122" s="242"/>
      <c r="N122" s="293"/>
      <c r="O122" s="293"/>
      <c r="P122" s="287"/>
      <c r="Q122" s="293"/>
      <c r="R122" s="293"/>
      <c r="S122" s="287"/>
      <c r="T122" s="293"/>
      <c r="U122" s="293"/>
      <c r="V122" s="287"/>
      <c r="W122" s="293"/>
      <c r="X122" s="293"/>
      <c r="Y122" s="287"/>
      <c r="Z122" s="293"/>
      <c r="AA122" s="293"/>
      <c r="AB122" s="287"/>
      <c r="AC122" s="293"/>
      <c r="AD122" s="293"/>
      <c r="AE122" s="287"/>
      <c r="AF122" s="293"/>
      <c r="AG122" s="293"/>
      <c r="AH122" s="287"/>
      <c r="AI122" s="44"/>
      <c r="AJ122" s="293"/>
      <c r="AK122" s="287"/>
      <c r="AL122" s="293"/>
      <c r="AM122" s="293"/>
      <c r="AN122" s="287"/>
      <c r="AO122" s="293"/>
      <c r="AP122" s="293"/>
      <c r="AQ122" s="287"/>
      <c r="AR122" s="293"/>
      <c r="AS122" s="293"/>
      <c r="AT122" s="287"/>
      <c r="AU122" s="293"/>
      <c r="AV122" s="293"/>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39"/>
      <c r="BZ122" s="39"/>
      <c r="CA122" s="39"/>
      <c r="CB122" s="39"/>
      <c r="CC122" s="39"/>
      <c r="CD122" s="39"/>
      <c r="CE122" s="39"/>
      <c r="CF122" s="39"/>
      <c r="CG122" s="39"/>
      <c r="CH122" s="39"/>
      <c r="CI122" s="39"/>
      <c r="CJ122" s="39"/>
      <c r="CK122" s="39"/>
      <c r="CL122" s="39"/>
      <c r="CM122" s="39"/>
    </row>
    <row r="123" spans="1:91" s="378" customFormat="1" ht="30" customHeight="1" x14ac:dyDescent="0.25">
      <c r="C123" s="511" t="s">
        <v>51</v>
      </c>
      <c r="D123" s="511"/>
      <c r="E123" s="377"/>
      <c r="G123" s="44"/>
      <c r="H123" s="242"/>
      <c r="I123" s="229"/>
      <c r="J123" s="39"/>
      <c r="K123" s="229"/>
      <c r="L123" s="261"/>
      <c r="M123" s="242"/>
      <c r="N123" s="293"/>
      <c r="O123" s="293"/>
      <c r="P123" s="287"/>
      <c r="Q123" s="293"/>
      <c r="R123" s="293"/>
      <c r="S123" s="287"/>
      <c r="T123" s="293"/>
      <c r="U123" s="293"/>
      <c r="V123" s="287"/>
      <c r="W123" s="293"/>
      <c r="X123" s="293"/>
      <c r="Y123" s="287"/>
      <c r="Z123" s="293"/>
      <c r="AA123" s="293"/>
      <c r="AB123" s="287"/>
      <c r="AC123" s="293"/>
      <c r="AD123" s="293"/>
      <c r="AE123" s="287"/>
      <c r="AF123" s="293"/>
      <c r="AG123" s="293"/>
      <c r="AH123" s="287"/>
      <c r="AI123" s="44"/>
      <c r="AJ123" s="293"/>
      <c r="AK123" s="287"/>
      <c r="AL123" s="293"/>
      <c r="AM123" s="293"/>
      <c r="AN123" s="287"/>
      <c r="AO123" s="293"/>
      <c r="AP123" s="293"/>
      <c r="AQ123" s="287"/>
      <c r="AR123" s="293"/>
      <c r="AS123" s="293"/>
      <c r="AT123" s="287"/>
      <c r="AU123" s="293"/>
      <c r="AV123" s="293"/>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39"/>
      <c r="BZ123" s="39"/>
      <c r="CA123" s="39"/>
      <c r="CB123" s="39"/>
      <c r="CC123" s="39"/>
      <c r="CD123" s="39"/>
      <c r="CE123" s="39"/>
      <c r="CF123" s="39"/>
      <c r="CG123" s="39"/>
      <c r="CH123" s="39"/>
      <c r="CI123" s="39"/>
      <c r="CJ123" s="39"/>
      <c r="CK123" s="39"/>
      <c r="CL123" s="39"/>
      <c r="CM123" s="39"/>
    </row>
    <row r="124" spans="1:91" s="378" customFormat="1" x14ac:dyDescent="0.25">
      <c r="C124" s="377" t="s">
        <v>186</v>
      </c>
      <c r="D124" s="3"/>
      <c r="E124" s="377"/>
      <c r="G124" s="44"/>
      <c r="H124" s="242"/>
      <c r="I124" s="229"/>
      <c r="J124" s="39"/>
      <c r="K124" s="229"/>
      <c r="L124" s="261"/>
      <c r="M124" s="242"/>
      <c r="N124" s="293"/>
      <c r="O124" s="293"/>
      <c r="P124" s="287"/>
      <c r="Q124" s="293"/>
      <c r="R124" s="293"/>
      <c r="S124" s="287"/>
      <c r="T124" s="293"/>
      <c r="U124" s="293"/>
      <c r="V124" s="287"/>
      <c r="W124" s="293"/>
      <c r="X124" s="293"/>
      <c r="Y124" s="287"/>
      <c r="Z124" s="293"/>
      <c r="AA124" s="293"/>
      <c r="AB124" s="287"/>
      <c r="AC124" s="293"/>
      <c r="AD124" s="293"/>
      <c r="AE124" s="287"/>
      <c r="AF124" s="293"/>
      <c r="AG124" s="293"/>
      <c r="AH124" s="287"/>
      <c r="AI124" s="44"/>
      <c r="AJ124" s="293"/>
      <c r="AK124" s="287"/>
      <c r="AL124" s="293"/>
      <c r="AM124" s="293"/>
      <c r="AN124" s="287"/>
      <c r="AO124" s="293"/>
      <c r="AP124" s="293"/>
      <c r="AQ124" s="287"/>
      <c r="AR124" s="293"/>
      <c r="AS124" s="293"/>
      <c r="AT124" s="287"/>
      <c r="AU124" s="293"/>
      <c r="AV124" s="293"/>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39"/>
      <c r="BZ124" s="39"/>
      <c r="CA124" s="39"/>
      <c r="CB124" s="39"/>
      <c r="CC124" s="39"/>
      <c r="CD124" s="39"/>
      <c r="CE124" s="39"/>
      <c r="CF124" s="39"/>
      <c r="CG124" s="39"/>
      <c r="CH124" s="39"/>
      <c r="CI124" s="39"/>
      <c r="CJ124" s="39"/>
      <c r="CK124" s="39"/>
      <c r="CL124" s="39"/>
      <c r="CM124" s="39"/>
    </row>
    <row r="125" spans="1:91" s="379" customFormat="1" x14ac:dyDescent="0.25">
      <c r="A125" s="378"/>
      <c r="B125" s="43"/>
      <c r="C125" s="377" t="s">
        <v>234</v>
      </c>
      <c r="D125" s="115"/>
      <c r="E125" s="377"/>
      <c r="G125" s="16"/>
      <c r="H125" s="230"/>
      <c r="I125" s="229"/>
      <c r="J125" s="39"/>
      <c r="K125" s="371"/>
      <c r="L125" s="262"/>
      <c r="M125" s="230"/>
      <c r="N125" s="290"/>
      <c r="O125" s="290"/>
      <c r="P125" s="287"/>
      <c r="Q125" s="290"/>
      <c r="R125" s="290"/>
      <c r="S125" s="287"/>
      <c r="T125" s="290"/>
      <c r="U125" s="290"/>
      <c r="V125" s="287"/>
      <c r="W125" s="290"/>
      <c r="X125" s="290"/>
      <c r="Y125" s="287"/>
      <c r="Z125" s="290"/>
      <c r="AA125" s="290"/>
      <c r="AB125" s="287"/>
      <c r="AC125" s="290"/>
      <c r="AD125" s="290"/>
      <c r="AE125" s="287"/>
      <c r="AF125" s="290"/>
      <c r="AG125" s="290"/>
      <c r="AH125" s="287"/>
      <c r="AI125" s="16"/>
      <c r="AJ125" s="290"/>
      <c r="AK125" s="287"/>
      <c r="AL125" s="290"/>
      <c r="AM125" s="290"/>
      <c r="AN125" s="287"/>
      <c r="AO125" s="290"/>
      <c r="AP125" s="290"/>
      <c r="AQ125" s="287"/>
      <c r="AR125" s="290"/>
      <c r="AS125" s="290"/>
      <c r="AT125" s="287"/>
      <c r="AU125" s="290"/>
      <c r="AV125" s="290"/>
      <c r="AW125" s="287"/>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372"/>
      <c r="BZ125" s="372"/>
      <c r="CA125" s="372"/>
      <c r="CB125" s="372"/>
      <c r="CC125" s="372"/>
      <c r="CD125" s="372"/>
      <c r="CE125" s="372"/>
      <c r="CF125" s="372"/>
      <c r="CG125" s="372"/>
      <c r="CH125" s="372"/>
      <c r="CI125" s="372"/>
      <c r="CJ125" s="372"/>
      <c r="CK125" s="372"/>
      <c r="CL125" s="372"/>
      <c r="CM125" s="372"/>
    </row>
    <row r="126" spans="1:91" s="379" customFormat="1" x14ac:dyDescent="0.25">
      <c r="B126" s="32"/>
      <c r="C126" s="115" t="s">
        <v>187</v>
      </c>
      <c r="D126" s="384"/>
      <c r="E126" s="115"/>
      <c r="G126" s="16"/>
      <c r="H126" s="230"/>
      <c r="I126" s="229"/>
      <c r="J126" s="39"/>
      <c r="K126" s="371"/>
      <c r="L126" s="262"/>
      <c r="M126" s="230"/>
      <c r="N126" s="290"/>
      <c r="O126" s="290"/>
      <c r="P126" s="287"/>
      <c r="Q126" s="290"/>
      <c r="R126" s="290"/>
      <c r="S126" s="287"/>
      <c r="T126" s="290"/>
      <c r="U126" s="290"/>
      <c r="V126" s="287"/>
      <c r="W126" s="290"/>
      <c r="X126" s="290"/>
      <c r="Y126" s="287"/>
      <c r="Z126" s="290"/>
      <c r="AA126" s="290"/>
      <c r="AB126" s="287"/>
      <c r="AC126" s="290"/>
      <c r="AD126" s="290"/>
      <c r="AE126" s="287"/>
      <c r="AF126" s="290"/>
      <c r="AG126" s="290"/>
      <c r="AH126" s="287"/>
      <c r="AI126" s="16"/>
      <c r="AJ126" s="290"/>
      <c r="AK126" s="287"/>
      <c r="AL126" s="290"/>
      <c r="AM126" s="290"/>
      <c r="AN126" s="287"/>
      <c r="AO126" s="290"/>
      <c r="AP126" s="290"/>
      <c r="AQ126" s="287"/>
      <c r="AR126" s="290"/>
      <c r="AS126" s="290"/>
      <c r="AT126" s="287"/>
      <c r="AU126" s="290"/>
      <c r="AV126" s="290"/>
      <c r="AW126" s="287"/>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372"/>
      <c r="BZ126" s="372"/>
      <c r="CA126" s="372"/>
      <c r="CB126" s="372"/>
      <c r="CC126" s="372"/>
      <c r="CD126" s="372"/>
      <c r="CE126" s="372"/>
      <c r="CF126" s="372"/>
      <c r="CG126" s="372"/>
      <c r="CH126" s="372"/>
      <c r="CI126" s="372"/>
      <c r="CJ126" s="372"/>
      <c r="CK126" s="372"/>
      <c r="CL126" s="372"/>
      <c r="CM126" s="372"/>
    </row>
    <row r="127" spans="1:91" s="379" customFormat="1" x14ac:dyDescent="0.25">
      <c r="B127" s="32"/>
      <c r="C127" s="377" t="s">
        <v>188</v>
      </c>
      <c r="D127" s="384"/>
      <c r="E127" s="377"/>
      <c r="F127" s="367"/>
      <c r="G127" s="16"/>
      <c r="H127" s="230"/>
      <c r="I127" s="375"/>
      <c r="J127" s="378"/>
      <c r="K127" s="226"/>
      <c r="L127" s="262"/>
      <c r="M127" s="230"/>
      <c r="N127" s="290"/>
      <c r="O127" s="290"/>
      <c r="P127" s="374"/>
      <c r="Q127" s="290"/>
      <c r="R127" s="290"/>
      <c r="S127" s="374"/>
      <c r="T127" s="290"/>
      <c r="U127" s="290"/>
      <c r="V127" s="374"/>
      <c r="W127" s="290"/>
      <c r="X127" s="290"/>
      <c r="Y127" s="374"/>
      <c r="Z127" s="290"/>
      <c r="AA127" s="290"/>
      <c r="AB127" s="374"/>
      <c r="AC127" s="290"/>
      <c r="AD127" s="290"/>
      <c r="AE127" s="374"/>
      <c r="AF127" s="290"/>
      <c r="AG127" s="290"/>
      <c r="AH127" s="374"/>
      <c r="AI127" s="16"/>
      <c r="AJ127" s="290"/>
      <c r="AK127" s="374"/>
      <c r="AL127" s="290"/>
      <c r="AM127" s="290"/>
      <c r="AN127" s="374"/>
      <c r="AO127" s="290"/>
      <c r="AP127" s="290"/>
      <c r="AQ127" s="374"/>
      <c r="AR127" s="290"/>
      <c r="AS127" s="290"/>
      <c r="AT127" s="374"/>
      <c r="AU127" s="290"/>
      <c r="AV127" s="290"/>
      <c r="AW127" s="374"/>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372"/>
      <c r="BZ127" s="372"/>
      <c r="CA127" s="372"/>
      <c r="CB127" s="372"/>
      <c r="CC127" s="372"/>
      <c r="CD127" s="372"/>
      <c r="CE127" s="372"/>
      <c r="CF127" s="372"/>
      <c r="CG127" s="372"/>
      <c r="CH127" s="372"/>
      <c r="CI127" s="372"/>
      <c r="CJ127" s="372"/>
      <c r="CK127" s="372"/>
      <c r="CL127" s="372"/>
      <c r="CM127" s="372"/>
    </row>
    <row r="128" spans="1:91" s="19" customFormat="1" x14ac:dyDescent="0.25">
      <c r="A128" s="136" t="s">
        <v>255</v>
      </c>
      <c r="B128" s="32"/>
      <c r="C128" s="32"/>
      <c r="D128" s="384"/>
      <c r="E128" s="367"/>
      <c r="F128" s="26"/>
      <c r="G128" s="46"/>
      <c r="H128" s="243"/>
      <c r="I128" s="233"/>
      <c r="J128" s="222"/>
      <c r="K128" s="225"/>
      <c r="L128" s="263"/>
      <c r="M128" s="243"/>
      <c r="N128" s="294"/>
      <c r="O128" s="294"/>
      <c r="P128" s="289"/>
      <c r="Q128" s="294"/>
      <c r="R128" s="294"/>
      <c r="S128" s="289"/>
      <c r="T128" s="294"/>
      <c r="U128" s="294"/>
      <c r="V128" s="289"/>
      <c r="W128" s="294"/>
      <c r="X128" s="294"/>
      <c r="Y128" s="289"/>
      <c r="Z128" s="294"/>
      <c r="AA128" s="294"/>
      <c r="AB128" s="289"/>
      <c r="AC128" s="294"/>
      <c r="AD128" s="294"/>
      <c r="AE128" s="289"/>
      <c r="AF128" s="294"/>
      <c r="AG128" s="294"/>
      <c r="AH128" s="289"/>
      <c r="AI128" s="46"/>
      <c r="AJ128" s="294"/>
      <c r="AK128" s="289"/>
      <c r="AL128" s="294"/>
      <c r="AM128" s="294"/>
      <c r="AN128" s="289"/>
      <c r="AO128" s="294"/>
      <c r="AP128" s="294"/>
      <c r="AQ128" s="289"/>
      <c r="AR128" s="294"/>
      <c r="AS128" s="294"/>
      <c r="AT128" s="289"/>
      <c r="AU128" s="294"/>
      <c r="AV128" s="294"/>
      <c r="AW128" s="289"/>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row>
    <row r="129" spans="1:76" s="19" customFormat="1" x14ac:dyDescent="0.25">
      <c r="A129" s="14"/>
      <c r="B129" s="34"/>
      <c r="C129" s="34"/>
      <c r="D129" s="116"/>
      <c r="E129" s="26"/>
      <c r="F129" s="26"/>
      <c r="G129" s="46"/>
      <c r="H129" s="243"/>
      <c r="I129" s="233"/>
      <c r="J129" s="222"/>
      <c r="K129" s="225"/>
      <c r="L129" s="263"/>
      <c r="M129" s="243"/>
      <c r="N129" s="294"/>
      <c r="O129" s="294"/>
      <c r="P129" s="289"/>
      <c r="Q129" s="294"/>
      <c r="R129" s="294"/>
      <c r="S129" s="289"/>
      <c r="T129" s="294"/>
      <c r="U129" s="294"/>
      <c r="V129" s="289"/>
      <c r="W129" s="294"/>
      <c r="X129" s="294"/>
      <c r="Y129" s="289"/>
      <c r="Z129" s="294"/>
      <c r="AA129" s="294"/>
      <c r="AB129" s="289"/>
      <c r="AC129" s="294"/>
      <c r="AD129" s="294"/>
      <c r="AE129" s="289"/>
      <c r="AF129" s="294"/>
      <c r="AG129" s="294"/>
      <c r="AH129" s="289"/>
      <c r="AI129" s="46"/>
      <c r="AJ129" s="294"/>
      <c r="AK129" s="289"/>
      <c r="AL129" s="294"/>
      <c r="AM129" s="294"/>
      <c r="AN129" s="289"/>
      <c r="AO129" s="294"/>
      <c r="AP129" s="294"/>
      <c r="AQ129" s="289"/>
      <c r="AR129" s="294"/>
      <c r="AS129" s="294"/>
      <c r="AT129" s="289"/>
      <c r="AU129" s="294"/>
      <c r="AV129" s="294"/>
      <c r="AW129" s="289"/>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row>
    <row r="130" spans="1:76" s="19" customFormat="1" x14ac:dyDescent="0.25">
      <c r="A130" s="14"/>
      <c r="B130" s="34"/>
      <c r="C130" s="34"/>
      <c r="D130" s="116"/>
      <c r="E130" s="26"/>
      <c r="F130" s="26"/>
      <c r="G130" s="46"/>
      <c r="H130" s="243"/>
      <c r="I130" s="233"/>
      <c r="J130" s="222"/>
      <c r="K130" s="225"/>
      <c r="L130" s="263"/>
      <c r="M130" s="243"/>
      <c r="N130" s="294"/>
      <c r="O130" s="294"/>
      <c r="P130" s="289"/>
      <c r="Q130" s="294"/>
      <c r="R130" s="294"/>
      <c r="S130" s="289"/>
      <c r="T130" s="294"/>
      <c r="U130" s="294"/>
      <c r="V130" s="289"/>
      <c r="W130" s="294"/>
      <c r="X130" s="294"/>
      <c r="Y130" s="289"/>
      <c r="Z130" s="294"/>
      <c r="AA130" s="294"/>
      <c r="AB130" s="289"/>
      <c r="AC130" s="294"/>
      <c r="AD130" s="294"/>
      <c r="AE130" s="289"/>
      <c r="AF130" s="294"/>
      <c r="AG130" s="294"/>
      <c r="AH130" s="289"/>
      <c r="AI130" s="46"/>
      <c r="AJ130" s="294"/>
      <c r="AK130" s="289"/>
      <c r="AL130" s="294"/>
      <c r="AM130" s="294"/>
      <c r="AN130" s="289"/>
      <c r="AO130" s="294"/>
      <c r="AP130" s="294"/>
      <c r="AQ130" s="289"/>
      <c r="AR130" s="294"/>
      <c r="AS130" s="294"/>
      <c r="AT130" s="289"/>
      <c r="AU130" s="294"/>
      <c r="AV130" s="294"/>
      <c r="AW130" s="289"/>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row>
    <row r="131" spans="1:76" s="19" customFormat="1" x14ac:dyDescent="0.25">
      <c r="A131" s="14"/>
      <c r="B131" s="34"/>
      <c r="C131" s="34"/>
      <c r="D131" s="116"/>
      <c r="E131" s="26"/>
      <c r="F131" s="26"/>
      <c r="G131" s="46"/>
      <c r="H131" s="243"/>
      <c r="I131" s="233"/>
      <c r="J131" s="222"/>
      <c r="K131" s="225"/>
      <c r="L131" s="263"/>
      <c r="M131" s="243"/>
      <c r="N131" s="294"/>
      <c r="O131" s="294"/>
      <c r="P131" s="289"/>
      <c r="Q131" s="294"/>
      <c r="R131" s="294"/>
      <c r="S131" s="289"/>
      <c r="T131" s="294"/>
      <c r="U131" s="294"/>
      <c r="V131" s="289"/>
      <c r="W131" s="294"/>
      <c r="X131" s="294"/>
      <c r="Y131" s="289"/>
      <c r="Z131" s="294"/>
      <c r="AA131" s="294"/>
      <c r="AB131" s="289"/>
      <c r="AC131" s="294"/>
      <c r="AD131" s="294"/>
      <c r="AE131" s="289"/>
      <c r="AF131" s="294"/>
      <c r="AG131" s="294"/>
      <c r="AH131" s="289"/>
      <c r="AI131" s="46"/>
      <c r="AJ131" s="294"/>
      <c r="AK131" s="289"/>
      <c r="AL131" s="294"/>
      <c r="AM131" s="294"/>
      <c r="AN131" s="289"/>
      <c r="AO131" s="294"/>
      <c r="AP131" s="294"/>
      <c r="AQ131" s="289"/>
      <c r="AR131" s="294"/>
      <c r="AS131" s="294"/>
      <c r="AT131" s="289"/>
      <c r="AU131" s="294"/>
      <c r="AV131" s="294"/>
      <c r="AW131" s="289"/>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row>
    <row r="132" spans="1:76" s="19" customFormat="1" x14ac:dyDescent="0.25">
      <c r="A132" s="14"/>
      <c r="B132" s="34"/>
      <c r="C132" s="34"/>
      <c r="D132" s="116"/>
      <c r="E132" s="26"/>
      <c r="F132" s="26"/>
      <c r="G132" s="46"/>
      <c r="H132" s="243"/>
      <c r="I132" s="233"/>
      <c r="J132" s="222"/>
      <c r="K132" s="225"/>
      <c r="L132" s="263"/>
      <c r="M132" s="243"/>
      <c r="N132" s="294"/>
      <c r="O132" s="294"/>
      <c r="P132" s="289"/>
      <c r="Q132" s="294"/>
      <c r="R132" s="294"/>
      <c r="S132" s="289"/>
      <c r="T132" s="294"/>
      <c r="U132" s="294"/>
      <c r="V132" s="289"/>
      <c r="W132" s="294"/>
      <c r="X132" s="294"/>
      <c r="Y132" s="289"/>
      <c r="Z132" s="294"/>
      <c r="AA132" s="294"/>
      <c r="AB132" s="289"/>
      <c r="AC132" s="294"/>
      <c r="AD132" s="294"/>
      <c r="AE132" s="289"/>
      <c r="AF132" s="294"/>
      <c r="AG132" s="294"/>
      <c r="AH132" s="289"/>
      <c r="AI132" s="46"/>
      <c r="AJ132" s="294"/>
      <c r="AK132" s="289"/>
      <c r="AL132" s="294"/>
      <c r="AM132" s="294"/>
      <c r="AN132" s="289"/>
      <c r="AO132" s="294"/>
      <c r="AP132" s="294"/>
      <c r="AQ132" s="289"/>
      <c r="AR132" s="294"/>
      <c r="AS132" s="294"/>
      <c r="AT132" s="289"/>
      <c r="AU132" s="294"/>
      <c r="AV132" s="294"/>
      <c r="AW132" s="289"/>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row>
    <row r="133" spans="1:76" s="19" customFormat="1" x14ac:dyDescent="0.25">
      <c r="A133" s="14"/>
      <c r="B133" s="34"/>
      <c r="C133" s="34"/>
      <c r="D133" s="116"/>
      <c r="E133" s="26"/>
      <c r="F133" s="26"/>
      <c r="G133" s="46"/>
      <c r="H133" s="243"/>
      <c r="I133" s="233"/>
      <c r="J133" s="222"/>
      <c r="K133" s="225"/>
      <c r="L133" s="263"/>
      <c r="M133" s="243"/>
      <c r="N133" s="294"/>
      <c r="O133" s="294"/>
      <c r="P133" s="289"/>
      <c r="Q133" s="294"/>
      <c r="R133" s="294"/>
      <c r="S133" s="289"/>
      <c r="T133" s="294"/>
      <c r="U133" s="294"/>
      <c r="V133" s="289"/>
      <c r="W133" s="294"/>
      <c r="X133" s="294"/>
      <c r="Y133" s="289"/>
      <c r="Z133" s="294"/>
      <c r="AA133" s="294"/>
      <c r="AB133" s="289"/>
      <c r="AC133" s="294"/>
      <c r="AD133" s="294"/>
      <c r="AE133" s="289"/>
      <c r="AF133" s="294"/>
      <c r="AG133" s="294"/>
      <c r="AH133" s="289"/>
      <c r="AI133" s="46"/>
      <c r="AJ133" s="294"/>
      <c r="AK133" s="289"/>
      <c r="AL133" s="294"/>
      <c r="AM133" s="294"/>
      <c r="AN133" s="289"/>
      <c r="AO133" s="294"/>
      <c r="AP133" s="294"/>
      <c r="AQ133" s="289"/>
      <c r="AR133" s="294"/>
      <c r="AS133" s="294"/>
      <c r="AT133" s="289"/>
      <c r="AU133" s="294"/>
      <c r="AV133" s="294"/>
      <c r="AW133" s="289"/>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row>
    <row r="134" spans="1:76" s="19" customFormat="1" x14ac:dyDescent="0.25">
      <c r="A134" s="14"/>
      <c r="B134" s="34"/>
      <c r="C134" s="34"/>
      <c r="D134" s="116"/>
      <c r="E134" s="26"/>
      <c r="F134" s="26"/>
      <c r="G134" s="46"/>
      <c r="H134" s="243"/>
      <c r="I134" s="233"/>
      <c r="J134" s="222"/>
      <c r="K134" s="225"/>
      <c r="L134" s="263"/>
      <c r="M134" s="243"/>
      <c r="N134" s="294"/>
      <c r="O134" s="294"/>
      <c r="P134" s="289"/>
      <c r="Q134" s="294"/>
      <c r="R134" s="294"/>
      <c r="S134" s="289"/>
      <c r="T134" s="294"/>
      <c r="U134" s="294"/>
      <c r="V134" s="289"/>
      <c r="W134" s="294"/>
      <c r="X134" s="294"/>
      <c r="Y134" s="289"/>
      <c r="Z134" s="294"/>
      <c r="AA134" s="294"/>
      <c r="AB134" s="289"/>
      <c r="AC134" s="294"/>
      <c r="AD134" s="294"/>
      <c r="AE134" s="289"/>
      <c r="AF134" s="294"/>
      <c r="AG134" s="294"/>
      <c r="AH134" s="289"/>
      <c r="AI134" s="46"/>
      <c r="AJ134" s="294"/>
      <c r="AK134" s="289"/>
      <c r="AL134" s="294"/>
      <c r="AM134" s="294"/>
      <c r="AN134" s="289"/>
      <c r="AO134" s="294"/>
      <c r="AP134" s="294"/>
      <c r="AQ134" s="289"/>
      <c r="AR134" s="294"/>
      <c r="AS134" s="294"/>
      <c r="AT134" s="289"/>
      <c r="AU134" s="294"/>
      <c r="AV134" s="294"/>
      <c r="AW134" s="289"/>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c r="BX134" s="300"/>
    </row>
    <row r="135" spans="1:76" s="19" customFormat="1" x14ac:dyDescent="0.25">
      <c r="A135" s="14"/>
      <c r="B135" s="34"/>
      <c r="C135" s="34"/>
      <c r="D135" s="116"/>
      <c r="E135" s="26"/>
      <c r="F135" s="26"/>
      <c r="G135" s="46"/>
      <c r="H135" s="243"/>
      <c r="I135" s="233"/>
      <c r="J135" s="222"/>
      <c r="K135" s="225"/>
      <c r="L135" s="263"/>
      <c r="M135" s="243"/>
      <c r="N135" s="294"/>
      <c r="O135" s="294"/>
      <c r="P135" s="289"/>
      <c r="Q135" s="294"/>
      <c r="R135" s="294"/>
      <c r="S135" s="289"/>
      <c r="T135" s="294"/>
      <c r="U135" s="294"/>
      <c r="V135" s="289"/>
      <c r="W135" s="294"/>
      <c r="X135" s="294"/>
      <c r="Y135" s="289"/>
      <c r="Z135" s="294"/>
      <c r="AA135" s="294"/>
      <c r="AB135" s="289"/>
      <c r="AC135" s="294"/>
      <c r="AD135" s="294"/>
      <c r="AE135" s="289"/>
      <c r="AF135" s="294"/>
      <c r="AG135" s="294"/>
      <c r="AH135" s="289"/>
      <c r="AI135" s="46"/>
      <c r="AJ135" s="294"/>
      <c r="AK135" s="289"/>
      <c r="AL135" s="294"/>
      <c r="AM135" s="294"/>
      <c r="AN135" s="289"/>
      <c r="AO135" s="294"/>
      <c r="AP135" s="294"/>
      <c r="AQ135" s="289"/>
      <c r="AR135" s="294"/>
      <c r="AS135" s="294"/>
      <c r="AT135" s="289"/>
      <c r="AU135" s="294"/>
      <c r="AV135" s="294"/>
      <c r="AW135" s="289"/>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row>
    <row r="136" spans="1:76" s="19" customFormat="1" x14ac:dyDescent="0.25">
      <c r="A136" s="14"/>
      <c r="B136" s="34"/>
      <c r="C136" s="34"/>
      <c r="D136" s="116"/>
      <c r="E136" s="26"/>
      <c r="F136" s="26"/>
      <c r="G136" s="46"/>
      <c r="H136" s="243"/>
      <c r="I136" s="233"/>
      <c r="J136" s="222"/>
      <c r="K136" s="225"/>
      <c r="L136" s="263"/>
      <c r="M136" s="243"/>
      <c r="N136" s="294"/>
      <c r="O136" s="294"/>
      <c r="P136" s="289"/>
      <c r="Q136" s="294"/>
      <c r="R136" s="294"/>
      <c r="S136" s="289"/>
      <c r="T136" s="294"/>
      <c r="U136" s="294"/>
      <c r="V136" s="289"/>
      <c r="W136" s="294"/>
      <c r="X136" s="294"/>
      <c r="Y136" s="289"/>
      <c r="Z136" s="294"/>
      <c r="AA136" s="294"/>
      <c r="AB136" s="289"/>
      <c r="AC136" s="294"/>
      <c r="AD136" s="294"/>
      <c r="AE136" s="289"/>
      <c r="AF136" s="294"/>
      <c r="AG136" s="294"/>
      <c r="AH136" s="289"/>
      <c r="AI136" s="46"/>
      <c r="AJ136" s="294"/>
      <c r="AK136" s="289"/>
      <c r="AL136" s="294"/>
      <c r="AM136" s="294"/>
      <c r="AN136" s="289"/>
      <c r="AO136" s="294"/>
      <c r="AP136" s="294"/>
      <c r="AQ136" s="289"/>
      <c r="AR136" s="294"/>
      <c r="AS136" s="294"/>
      <c r="AT136" s="289"/>
      <c r="AU136" s="294"/>
      <c r="AV136" s="294"/>
      <c r="AW136" s="289"/>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0"/>
      <c r="BT136" s="300"/>
      <c r="BU136" s="300"/>
      <c r="BV136" s="300"/>
      <c r="BW136" s="300"/>
      <c r="BX136" s="300"/>
    </row>
    <row r="137" spans="1:76" s="19" customFormat="1" x14ac:dyDescent="0.25">
      <c r="A137" s="14"/>
      <c r="B137" s="34"/>
      <c r="C137" s="34"/>
      <c r="D137" s="116"/>
      <c r="E137" s="26"/>
      <c r="F137" s="26"/>
      <c r="G137" s="46"/>
      <c r="H137" s="243"/>
      <c r="I137" s="233"/>
      <c r="J137" s="222"/>
      <c r="K137" s="225"/>
      <c r="L137" s="263"/>
      <c r="M137" s="243"/>
      <c r="N137" s="294"/>
      <c r="O137" s="294"/>
      <c r="P137" s="289"/>
      <c r="Q137" s="294"/>
      <c r="R137" s="294"/>
      <c r="S137" s="289"/>
      <c r="T137" s="294"/>
      <c r="U137" s="294"/>
      <c r="V137" s="289"/>
      <c r="W137" s="294"/>
      <c r="X137" s="294"/>
      <c r="Y137" s="289"/>
      <c r="Z137" s="294"/>
      <c r="AA137" s="294"/>
      <c r="AB137" s="289"/>
      <c r="AC137" s="294"/>
      <c r="AD137" s="294"/>
      <c r="AE137" s="289"/>
      <c r="AF137" s="294"/>
      <c r="AG137" s="294"/>
      <c r="AH137" s="289"/>
      <c r="AI137" s="46"/>
      <c r="AJ137" s="294"/>
      <c r="AK137" s="289"/>
      <c r="AL137" s="294"/>
      <c r="AM137" s="294"/>
      <c r="AN137" s="289"/>
      <c r="AO137" s="294"/>
      <c r="AP137" s="294"/>
      <c r="AQ137" s="289"/>
      <c r="AR137" s="294"/>
      <c r="AS137" s="294"/>
      <c r="AT137" s="289"/>
      <c r="AU137" s="294"/>
      <c r="AV137" s="294"/>
      <c r="AW137" s="289"/>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row>
    <row r="138" spans="1:76" s="19" customFormat="1" x14ac:dyDescent="0.25">
      <c r="A138" s="14"/>
      <c r="B138" s="34"/>
      <c r="C138" s="34"/>
      <c r="D138" s="116"/>
      <c r="E138" s="26"/>
      <c r="F138" s="26"/>
      <c r="G138" s="46"/>
      <c r="H138" s="243"/>
      <c r="I138" s="233"/>
      <c r="J138" s="222"/>
      <c r="K138" s="225"/>
      <c r="L138" s="263"/>
      <c r="M138" s="243"/>
      <c r="N138" s="294"/>
      <c r="O138" s="294"/>
      <c r="P138" s="289"/>
      <c r="Q138" s="294"/>
      <c r="R138" s="294"/>
      <c r="S138" s="289"/>
      <c r="T138" s="294"/>
      <c r="U138" s="294"/>
      <c r="V138" s="289"/>
      <c r="W138" s="294"/>
      <c r="X138" s="294"/>
      <c r="Y138" s="289"/>
      <c r="Z138" s="294"/>
      <c r="AA138" s="294"/>
      <c r="AB138" s="289"/>
      <c r="AC138" s="294"/>
      <c r="AD138" s="294"/>
      <c r="AE138" s="289"/>
      <c r="AF138" s="294"/>
      <c r="AG138" s="294"/>
      <c r="AH138" s="289"/>
      <c r="AI138" s="46"/>
      <c r="AJ138" s="294"/>
      <c r="AK138" s="289"/>
      <c r="AL138" s="294"/>
      <c r="AM138" s="294"/>
      <c r="AN138" s="289"/>
      <c r="AO138" s="294"/>
      <c r="AP138" s="294"/>
      <c r="AQ138" s="289"/>
      <c r="AR138" s="294"/>
      <c r="AS138" s="294"/>
      <c r="AT138" s="289"/>
      <c r="AU138" s="294"/>
      <c r="AV138" s="294"/>
      <c r="AW138" s="289"/>
      <c r="AX138" s="300"/>
      <c r="AY138" s="300"/>
      <c r="AZ138" s="300"/>
      <c r="BA138" s="300"/>
      <c r="BB138" s="300"/>
      <c r="BC138" s="300"/>
      <c r="BD138" s="300"/>
      <c r="BE138" s="300"/>
      <c r="BF138" s="300"/>
      <c r="BG138" s="300"/>
      <c r="BH138" s="300"/>
      <c r="BI138" s="300"/>
      <c r="BJ138" s="300"/>
      <c r="BK138" s="300"/>
      <c r="BL138" s="300"/>
      <c r="BM138" s="300"/>
      <c r="BN138" s="300"/>
      <c r="BO138" s="300"/>
      <c r="BP138" s="300"/>
      <c r="BQ138" s="300"/>
      <c r="BR138" s="300"/>
      <c r="BS138" s="300"/>
      <c r="BT138" s="300"/>
      <c r="BU138" s="300"/>
      <c r="BV138" s="300"/>
      <c r="BW138" s="300"/>
      <c r="BX138" s="300"/>
    </row>
    <row r="139" spans="1:76" s="19" customFormat="1" x14ac:dyDescent="0.25">
      <c r="A139" s="14"/>
      <c r="B139" s="34"/>
      <c r="C139" s="34"/>
      <c r="D139" s="116"/>
      <c r="E139" s="26"/>
      <c r="F139" s="26"/>
      <c r="G139" s="46"/>
      <c r="H139" s="243"/>
      <c r="I139" s="233"/>
      <c r="J139" s="222"/>
      <c r="K139" s="225"/>
      <c r="L139" s="263"/>
      <c r="M139" s="243"/>
      <c r="N139" s="294"/>
      <c r="O139" s="294"/>
      <c r="P139" s="289"/>
      <c r="Q139" s="294"/>
      <c r="R139" s="294"/>
      <c r="S139" s="289"/>
      <c r="T139" s="294"/>
      <c r="U139" s="294"/>
      <c r="V139" s="289"/>
      <c r="W139" s="294"/>
      <c r="X139" s="294"/>
      <c r="Y139" s="289"/>
      <c r="Z139" s="294"/>
      <c r="AA139" s="294"/>
      <c r="AB139" s="289"/>
      <c r="AC139" s="294"/>
      <c r="AD139" s="294"/>
      <c r="AE139" s="289"/>
      <c r="AF139" s="294"/>
      <c r="AG139" s="294"/>
      <c r="AH139" s="289"/>
      <c r="AI139" s="46"/>
      <c r="AJ139" s="294"/>
      <c r="AK139" s="289"/>
      <c r="AL139" s="294"/>
      <c r="AM139" s="294"/>
      <c r="AN139" s="289"/>
      <c r="AO139" s="294"/>
      <c r="AP139" s="294"/>
      <c r="AQ139" s="289"/>
      <c r="AR139" s="294"/>
      <c r="AS139" s="294"/>
      <c r="AT139" s="289"/>
      <c r="AU139" s="294"/>
      <c r="AV139" s="294"/>
      <c r="AW139" s="289"/>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row>
    <row r="140" spans="1:76" s="19" customFormat="1" x14ac:dyDescent="0.25">
      <c r="A140" s="14"/>
      <c r="B140" s="34"/>
      <c r="C140" s="34"/>
      <c r="D140" s="116"/>
      <c r="E140" s="26"/>
      <c r="F140" s="26"/>
      <c r="G140" s="46"/>
      <c r="H140" s="243"/>
      <c r="I140" s="234"/>
      <c r="J140" s="223"/>
      <c r="K140" s="236"/>
      <c r="L140" s="263"/>
      <c r="M140" s="243"/>
      <c r="N140" s="294"/>
      <c r="O140" s="294"/>
      <c r="P140" s="298"/>
      <c r="Q140" s="294"/>
      <c r="R140" s="294"/>
      <c r="S140" s="298"/>
      <c r="T140" s="294"/>
      <c r="U140" s="294"/>
      <c r="V140" s="298"/>
      <c r="W140" s="294"/>
      <c r="X140" s="294"/>
      <c r="Y140" s="298"/>
      <c r="Z140" s="294"/>
      <c r="AA140" s="294"/>
      <c r="AB140" s="298"/>
      <c r="AC140" s="294"/>
      <c r="AD140" s="294"/>
      <c r="AE140" s="298"/>
      <c r="AF140" s="294"/>
      <c r="AG140" s="294"/>
      <c r="AH140" s="298"/>
      <c r="AI140" s="46"/>
      <c r="AJ140" s="294"/>
      <c r="AK140" s="298"/>
      <c r="AL140" s="294"/>
      <c r="AM140" s="294"/>
      <c r="AN140" s="298"/>
      <c r="AO140" s="294"/>
      <c r="AP140" s="294"/>
      <c r="AQ140" s="298"/>
      <c r="AR140" s="294"/>
      <c r="AS140" s="294"/>
      <c r="AT140" s="298"/>
      <c r="AU140" s="294"/>
      <c r="AV140" s="294"/>
      <c r="AW140" s="298"/>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row>
    <row r="141" spans="1:76" s="19" customFormat="1" x14ac:dyDescent="0.25">
      <c r="A141" s="18"/>
      <c r="B141" s="34"/>
      <c r="C141" s="34"/>
      <c r="D141" s="116"/>
      <c r="E141" s="26"/>
      <c r="F141" s="26"/>
      <c r="G141" s="46"/>
      <c r="H141" s="243"/>
      <c r="I141" s="234"/>
      <c r="J141" s="223"/>
      <c r="K141" s="236"/>
      <c r="L141" s="263"/>
      <c r="M141" s="243"/>
      <c r="N141" s="294"/>
      <c r="O141" s="294"/>
      <c r="P141" s="298"/>
      <c r="Q141" s="294"/>
      <c r="R141" s="294"/>
      <c r="S141" s="298"/>
      <c r="T141" s="294"/>
      <c r="U141" s="294"/>
      <c r="V141" s="298"/>
      <c r="W141" s="294"/>
      <c r="X141" s="294"/>
      <c r="Y141" s="298"/>
      <c r="Z141" s="294"/>
      <c r="AA141" s="294"/>
      <c r="AB141" s="298"/>
      <c r="AC141" s="294"/>
      <c r="AD141" s="294"/>
      <c r="AE141" s="298"/>
      <c r="AF141" s="294"/>
      <c r="AG141" s="294"/>
      <c r="AH141" s="298"/>
      <c r="AI141" s="46"/>
      <c r="AJ141" s="294"/>
      <c r="AK141" s="298"/>
      <c r="AL141" s="294"/>
      <c r="AM141" s="294"/>
      <c r="AN141" s="298"/>
      <c r="AO141" s="294"/>
      <c r="AP141" s="294"/>
      <c r="AQ141" s="298"/>
      <c r="AR141" s="294"/>
      <c r="AS141" s="294"/>
      <c r="AT141" s="298"/>
      <c r="AU141" s="294"/>
      <c r="AV141" s="294"/>
      <c r="AW141" s="298"/>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row>
    <row r="142" spans="1:76" s="19" customFormat="1" x14ac:dyDescent="0.25">
      <c r="A142" s="18"/>
      <c r="B142" s="34"/>
      <c r="C142" s="34"/>
      <c r="D142" s="116"/>
      <c r="E142" s="26"/>
      <c r="F142" s="26"/>
      <c r="G142" s="47"/>
      <c r="H142" s="235"/>
      <c r="I142" s="235"/>
      <c r="J142" s="224"/>
      <c r="K142" s="236"/>
      <c r="L142" s="264"/>
      <c r="M142" s="235"/>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47"/>
      <c r="AJ142" s="299"/>
      <c r="AK142" s="299"/>
      <c r="AL142" s="299"/>
      <c r="AM142" s="299"/>
      <c r="AN142" s="299"/>
      <c r="AO142" s="299"/>
      <c r="AP142" s="299"/>
      <c r="AQ142" s="299"/>
      <c r="AR142" s="299"/>
      <c r="AS142" s="299"/>
      <c r="AT142" s="299"/>
      <c r="AU142" s="299"/>
      <c r="AV142" s="299"/>
      <c r="AW142" s="299"/>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row>
    <row r="143" spans="1:76" s="19" customFormat="1" x14ac:dyDescent="0.25">
      <c r="A143" s="47"/>
      <c r="B143" s="48"/>
      <c r="C143" s="48"/>
      <c r="D143" s="116"/>
      <c r="E143" s="26"/>
      <c r="F143" s="26"/>
      <c r="G143" s="46"/>
      <c r="H143" s="243"/>
      <c r="I143" s="234"/>
      <c r="J143" s="223"/>
      <c r="K143" s="236"/>
      <c r="L143" s="263"/>
      <c r="M143" s="243"/>
      <c r="N143" s="294"/>
      <c r="O143" s="294"/>
      <c r="P143" s="298"/>
      <c r="Q143" s="294"/>
      <c r="R143" s="294"/>
      <c r="S143" s="298"/>
      <c r="T143" s="294"/>
      <c r="U143" s="294"/>
      <c r="V143" s="298"/>
      <c r="W143" s="294"/>
      <c r="X143" s="294"/>
      <c r="Y143" s="298"/>
      <c r="Z143" s="294"/>
      <c r="AA143" s="294"/>
      <c r="AB143" s="298"/>
      <c r="AC143" s="294"/>
      <c r="AD143" s="294"/>
      <c r="AE143" s="298"/>
      <c r="AF143" s="294"/>
      <c r="AG143" s="294"/>
      <c r="AH143" s="298"/>
      <c r="AI143" s="46"/>
      <c r="AJ143" s="294"/>
      <c r="AK143" s="298"/>
      <c r="AL143" s="294"/>
      <c r="AM143" s="294"/>
      <c r="AN143" s="298"/>
      <c r="AO143" s="294"/>
      <c r="AP143" s="294"/>
      <c r="AQ143" s="298"/>
      <c r="AR143" s="294"/>
      <c r="AS143" s="294"/>
      <c r="AT143" s="298"/>
      <c r="AU143" s="294"/>
      <c r="AV143" s="294"/>
      <c r="AW143" s="298"/>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row>
    <row r="144" spans="1:76" s="19" customFormat="1" x14ac:dyDescent="0.25">
      <c r="A144" s="18"/>
      <c r="B144" s="34"/>
      <c r="C144" s="34"/>
      <c r="D144" s="116"/>
      <c r="E144" s="26"/>
      <c r="F144" s="26"/>
      <c r="G144" s="46"/>
      <c r="H144" s="243"/>
      <c r="I144" s="234"/>
      <c r="J144" s="223"/>
      <c r="K144" s="236"/>
      <c r="L144" s="263"/>
      <c r="M144" s="243"/>
      <c r="N144" s="294"/>
      <c r="O144" s="294"/>
      <c r="P144" s="298"/>
      <c r="Q144" s="294"/>
      <c r="R144" s="294"/>
      <c r="S144" s="298"/>
      <c r="T144" s="294"/>
      <c r="U144" s="294"/>
      <c r="V144" s="298"/>
      <c r="W144" s="294"/>
      <c r="X144" s="294"/>
      <c r="Y144" s="298"/>
      <c r="Z144" s="294"/>
      <c r="AA144" s="294"/>
      <c r="AB144" s="298"/>
      <c r="AC144" s="294"/>
      <c r="AD144" s="294"/>
      <c r="AE144" s="298"/>
      <c r="AF144" s="294"/>
      <c r="AG144" s="294"/>
      <c r="AH144" s="298"/>
      <c r="AI144" s="46"/>
      <c r="AJ144" s="294"/>
      <c r="AK144" s="298"/>
      <c r="AL144" s="294"/>
      <c r="AM144" s="294"/>
      <c r="AN144" s="298"/>
      <c r="AO144" s="294"/>
      <c r="AP144" s="294"/>
      <c r="AQ144" s="298"/>
      <c r="AR144" s="294"/>
      <c r="AS144" s="294"/>
      <c r="AT144" s="298"/>
      <c r="AU144" s="294"/>
      <c r="AV144" s="294"/>
      <c r="AW144" s="298"/>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row>
    <row r="145" spans="1:76" s="19" customFormat="1" x14ac:dyDescent="0.25">
      <c r="A145" s="18"/>
      <c r="B145" s="34"/>
      <c r="C145" s="34"/>
      <c r="D145" s="116"/>
      <c r="E145" s="26"/>
      <c r="F145" s="26"/>
      <c r="G145" s="18"/>
      <c r="H145" s="244"/>
      <c r="I145" s="234"/>
      <c r="J145" s="223"/>
      <c r="K145" s="236"/>
      <c r="L145" s="265"/>
      <c r="M145" s="244"/>
      <c r="N145" s="9"/>
      <c r="O145" s="9"/>
      <c r="P145" s="22"/>
      <c r="Q145" s="9"/>
      <c r="R145" s="9"/>
      <c r="S145" s="22"/>
      <c r="T145" s="9"/>
      <c r="U145" s="9"/>
      <c r="V145" s="22"/>
      <c r="W145" s="9"/>
      <c r="X145" s="9"/>
      <c r="Y145" s="22"/>
      <c r="Z145" s="9"/>
      <c r="AA145" s="9"/>
      <c r="AB145" s="22"/>
      <c r="AC145" s="9"/>
      <c r="AD145" s="9"/>
      <c r="AE145" s="22"/>
      <c r="AF145" s="9"/>
      <c r="AG145" s="9"/>
      <c r="AH145" s="22"/>
      <c r="AI145" s="9"/>
      <c r="AJ145" s="300"/>
      <c r="AK145" s="298"/>
      <c r="AL145" s="300"/>
      <c r="AM145" s="300"/>
      <c r="AN145" s="298"/>
      <c r="AO145" s="300"/>
      <c r="AP145" s="300"/>
      <c r="AQ145" s="298"/>
      <c r="AR145" s="300"/>
      <c r="AS145" s="300"/>
      <c r="AT145" s="298"/>
      <c r="AU145" s="300"/>
      <c r="AV145" s="300"/>
      <c r="AW145" s="298"/>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row>
    <row r="146" spans="1:76" s="19" customFormat="1" x14ac:dyDescent="0.25">
      <c r="A146" s="18"/>
      <c r="B146" s="34"/>
      <c r="C146" s="35"/>
      <c r="D146" s="116"/>
      <c r="E146" s="26"/>
      <c r="F146" s="26"/>
      <c r="G146" s="46"/>
      <c r="H146" s="243"/>
      <c r="I146" s="234"/>
      <c r="J146" s="223"/>
      <c r="K146" s="236"/>
      <c r="L146" s="263"/>
      <c r="M146" s="243"/>
      <c r="N146" s="46"/>
      <c r="O146" s="46"/>
      <c r="P146" s="22"/>
      <c r="Q146" s="46"/>
      <c r="R146" s="46"/>
      <c r="S146" s="22"/>
      <c r="T146" s="46"/>
      <c r="U146" s="46"/>
      <c r="V146" s="22"/>
      <c r="W146" s="46"/>
      <c r="X146" s="46"/>
      <c r="Y146" s="22"/>
      <c r="Z146" s="46"/>
      <c r="AA146" s="46"/>
      <c r="AB146" s="22"/>
      <c r="AC146" s="46"/>
      <c r="AD146" s="46"/>
      <c r="AE146" s="22"/>
      <c r="AF146" s="46"/>
      <c r="AG146" s="46"/>
      <c r="AH146" s="22"/>
      <c r="AI146" s="46"/>
      <c r="AJ146" s="294"/>
      <c r="AK146" s="298"/>
      <c r="AL146" s="294"/>
      <c r="AM146" s="294"/>
      <c r="AN146" s="298"/>
      <c r="AO146" s="294"/>
      <c r="AP146" s="294"/>
      <c r="AQ146" s="298"/>
      <c r="AR146" s="294"/>
      <c r="AS146" s="294"/>
      <c r="AT146" s="298"/>
      <c r="AU146" s="294"/>
      <c r="AV146" s="294"/>
      <c r="AW146" s="298"/>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row>
    <row r="147" spans="1:76" s="19" customFormat="1" x14ac:dyDescent="0.25">
      <c r="A147" s="18"/>
      <c r="B147" s="34"/>
      <c r="C147" s="34"/>
      <c r="D147" s="116"/>
      <c r="E147" s="26"/>
      <c r="F147" s="26"/>
      <c r="G147" s="47"/>
      <c r="H147" s="235"/>
      <c r="I147" s="235"/>
      <c r="J147" s="224"/>
      <c r="K147" s="236"/>
      <c r="L147" s="264"/>
      <c r="M147" s="235"/>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299"/>
      <c r="AK147" s="299"/>
      <c r="AL147" s="299"/>
      <c r="AM147" s="299"/>
      <c r="AN147" s="299"/>
      <c r="AO147" s="299"/>
      <c r="AP147" s="299"/>
      <c r="AQ147" s="299"/>
      <c r="AR147" s="299"/>
      <c r="AS147" s="299"/>
      <c r="AT147" s="299"/>
      <c r="AU147" s="299"/>
      <c r="AV147" s="299"/>
      <c r="AW147" s="299"/>
      <c r="AX147" s="300"/>
      <c r="AY147" s="300"/>
      <c r="AZ147" s="300"/>
      <c r="BA147" s="300"/>
      <c r="BB147" s="300"/>
      <c r="BC147" s="300"/>
      <c r="BD147" s="300"/>
      <c r="BE147" s="300"/>
      <c r="BF147" s="300"/>
      <c r="BG147" s="300"/>
      <c r="BH147" s="300"/>
      <c r="BI147" s="300"/>
      <c r="BJ147" s="300"/>
      <c r="BK147" s="300"/>
      <c r="BL147" s="300"/>
      <c r="BM147" s="300"/>
      <c r="BN147" s="300"/>
      <c r="BO147" s="300"/>
      <c r="BP147" s="300"/>
      <c r="BQ147" s="300"/>
      <c r="BR147" s="300"/>
      <c r="BS147" s="300"/>
      <c r="BT147" s="300"/>
      <c r="BU147" s="300"/>
      <c r="BV147" s="300"/>
      <c r="BW147" s="300"/>
      <c r="BX147" s="300"/>
    </row>
    <row r="148" spans="1:76" s="19" customFormat="1" x14ac:dyDescent="0.25">
      <c r="A148" s="47"/>
      <c r="B148" s="48"/>
      <c r="C148" s="48"/>
      <c r="D148" s="116"/>
      <c r="E148" s="26"/>
      <c r="F148" s="26"/>
      <c r="G148" s="46"/>
      <c r="H148" s="243"/>
      <c r="I148" s="236"/>
      <c r="K148" s="236"/>
      <c r="L148" s="263"/>
      <c r="M148" s="243"/>
      <c r="N148" s="46"/>
      <c r="O148" s="46"/>
      <c r="Q148" s="46"/>
      <c r="R148" s="46"/>
      <c r="T148" s="46"/>
      <c r="U148" s="46"/>
      <c r="W148" s="46"/>
      <c r="X148" s="46"/>
      <c r="Z148" s="46"/>
      <c r="AA148" s="46"/>
      <c r="AC148" s="46"/>
      <c r="AD148" s="46"/>
      <c r="AF148" s="46"/>
      <c r="AG148" s="46"/>
      <c r="AI148" s="46"/>
      <c r="AJ148" s="294"/>
      <c r="AK148" s="300"/>
      <c r="AL148" s="294"/>
      <c r="AM148" s="294"/>
      <c r="AN148" s="300"/>
      <c r="AO148" s="294"/>
      <c r="AP148" s="294"/>
      <c r="AQ148" s="300"/>
      <c r="AR148" s="294"/>
      <c r="AS148" s="294"/>
      <c r="AT148" s="300"/>
      <c r="AU148" s="294"/>
      <c r="AV148" s="294"/>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row>
    <row r="149" spans="1:76" s="19" customFormat="1" x14ac:dyDescent="0.25">
      <c r="A149" s="46"/>
      <c r="B149" s="34"/>
      <c r="C149" s="34"/>
      <c r="D149" s="116"/>
      <c r="E149" s="26"/>
      <c r="F149" s="26"/>
      <c r="G149" s="47"/>
      <c r="H149" s="235"/>
      <c r="I149" s="235"/>
      <c r="J149" s="224"/>
      <c r="K149" s="236"/>
      <c r="L149" s="264"/>
      <c r="M149" s="235"/>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299"/>
      <c r="AK149" s="299"/>
      <c r="AL149" s="299"/>
      <c r="AM149" s="299"/>
      <c r="AN149" s="299"/>
      <c r="AO149" s="299"/>
      <c r="AP149" s="299"/>
      <c r="AQ149" s="299"/>
      <c r="AR149" s="299"/>
      <c r="AS149" s="299"/>
      <c r="AT149" s="299"/>
      <c r="AU149" s="299"/>
      <c r="AV149" s="299"/>
      <c r="AW149" s="299"/>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row>
    <row r="150" spans="1:76" s="19" customFormat="1" x14ac:dyDescent="0.25">
      <c r="A150" s="47"/>
      <c r="B150" s="48"/>
      <c r="C150" s="48"/>
      <c r="D150" s="116"/>
      <c r="E150" s="26"/>
      <c r="F150" s="26"/>
      <c r="G150" s="18"/>
      <c r="H150" s="244"/>
      <c r="I150" s="234"/>
      <c r="J150" s="223"/>
      <c r="K150" s="236"/>
      <c r="L150" s="265"/>
      <c r="M150" s="244"/>
      <c r="N150" s="9"/>
      <c r="O150" s="9"/>
      <c r="P150" s="22"/>
      <c r="Q150" s="9"/>
      <c r="R150" s="9"/>
      <c r="S150" s="22"/>
      <c r="T150" s="9"/>
      <c r="U150" s="9"/>
      <c r="V150" s="22"/>
      <c r="W150" s="9"/>
      <c r="X150" s="9"/>
      <c r="Y150" s="22"/>
      <c r="Z150" s="9"/>
      <c r="AA150" s="9"/>
      <c r="AB150" s="22"/>
      <c r="AC150" s="9"/>
      <c r="AD150" s="9"/>
      <c r="AE150" s="22"/>
      <c r="AF150" s="9"/>
      <c r="AG150" s="9"/>
      <c r="AH150" s="22"/>
      <c r="AI150" s="9"/>
      <c r="AJ150" s="300"/>
      <c r="AK150" s="298"/>
      <c r="AL150" s="300"/>
      <c r="AM150" s="300"/>
      <c r="AN150" s="298"/>
      <c r="AO150" s="300"/>
      <c r="AP150" s="300"/>
      <c r="AQ150" s="298"/>
      <c r="AR150" s="300"/>
      <c r="AS150" s="300"/>
      <c r="AT150" s="298"/>
      <c r="AU150" s="300"/>
      <c r="AV150" s="300"/>
      <c r="AW150" s="298"/>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c r="BV150" s="300"/>
      <c r="BW150" s="300"/>
      <c r="BX150" s="300"/>
    </row>
    <row r="151" spans="1:76" s="19" customFormat="1" x14ac:dyDescent="0.25">
      <c r="A151" s="46"/>
      <c r="B151" s="34"/>
      <c r="C151" s="35"/>
      <c r="D151" s="116"/>
      <c r="E151" s="26"/>
      <c r="F151" s="26"/>
      <c r="G151" s="18"/>
      <c r="H151" s="244"/>
      <c r="I151" s="234"/>
      <c r="J151" s="223"/>
      <c r="K151" s="236"/>
      <c r="L151" s="265"/>
      <c r="M151" s="244"/>
      <c r="N151" s="9"/>
      <c r="O151" s="9"/>
      <c r="P151" s="22"/>
      <c r="Q151" s="9"/>
      <c r="R151" s="9"/>
      <c r="S151" s="22"/>
      <c r="T151" s="9"/>
      <c r="U151" s="9"/>
      <c r="V151" s="22"/>
      <c r="W151" s="9"/>
      <c r="X151" s="9"/>
      <c r="Y151" s="22"/>
      <c r="Z151" s="9"/>
      <c r="AA151" s="9"/>
      <c r="AB151" s="22"/>
      <c r="AC151" s="9"/>
      <c r="AD151" s="9"/>
      <c r="AE151" s="22"/>
      <c r="AF151" s="9"/>
      <c r="AG151" s="9"/>
      <c r="AH151" s="22"/>
      <c r="AI151" s="9"/>
      <c r="AJ151" s="9"/>
      <c r="AK151" s="22"/>
      <c r="AL151" s="9"/>
      <c r="AM151" s="9"/>
      <c r="AN151" s="22"/>
      <c r="AO151" s="9"/>
      <c r="AP151" s="9"/>
      <c r="AQ151" s="22"/>
      <c r="AR151" s="9"/>
      <c r="AS151" s="9"/>
      <c r="AT151" s="22"/>
      <c r="AU151" s="9"/>
      <c r="AV151" s="9"/>
      <c r="AW151" s="22"/>
    </row>
    <row r="152" spans="1:76" s="19" customFormat="1" x14ac:dyDescent="0.25">
      <c r="A152" s="46"/>
      <c r="B152" s="34"/>
      <c r="C152" s="35"/>
      <c r="D152" s="116"/>
      <c r="E152" s="26"/>
      <c r="F152" s="26"/>
      <c r="G152" s="14"/>
      <c r="H152" s="245"/>
      <c r="I152" s="233"/>
      <c r="J152" s="222"/>
      <c r="K152" s="225"/>
      <c r="L152" s="266"/>
      <c r="M152" s="245"/>
      <c r="N152" s="381"/>
      <c r="O152" s="381"/>
      <c r="P152" s="21"/>
      <c r="Q152" s="381"/>
      <c r="R152" s="381"/>
      <c r="S152" s="21"/>
      <c r="T152" s="381"/>
      <c r="U152" s="381"/>
      <c r="V152" s="21"/>
      <c r="W152" s="381"/>
      <c r="X152" s="381"/>
      <c r="Y152" s="21"/>
      <c r="Z152" s="381"/>
      <c r="AA152" s="381"/>
      <c r="AB152" s="21"/>
      <c r="AC152" s="381"/>
      <c r="AD152" s="381"/>
      <c r="AE152" s="21"/>
      <c r="AF152" s="381"/>
      <c r="AG152" s="381"/>
      <c r="AH152" s="21"/>
      <c r="AI152" s="381"/>
      <c r="AJ152" s="381"/>
      <c r="AK152" s="21"/>
      <c r="AL152" s="381"/>
      <c r="AM152" s="381"/>
      <c r="AN152" s="21"/>
      <c r="AO152" s="381"/>
      <c r="AP152" s="381"/>
      <c r="AQ152" s="21"/>
      <c r="AR152" s="381"/>
      <c r="AS152" s="381"/>
      <c r="AT152" s="21"/>
      <c r="AU152" s="381"/>
      <c r="AV152" s="381"/>
      <c r="AW152" s="21"/>
    </row>
    <row r="153" spans="1:76" s="19" customFormat="1" x14ac:dyDescent="0.25">
      <c r="A153" s="46"/>
      <c r="B153" s="34"/>
      <c r="C153" s="392"/>
      <c r="D153" s="116"/>
      <c r="E153" s="26"/>
      <c r="F153" s="26"/>
      <c r="G153" s="14"/>
      <c r="H153" s="245"/>
      <c r="I153" s="233"/>
      <c r="J153" s="222"/>
      <c r="K153" s="225"/>
      <c r="L153" s="266"/>
      <c r="M153" s="245"/>
      <c r="N153" s="381"/>
      <c r="O153" s="381"/>
      <c r="P153" s="21"/>
      <c r="Q153" s="381"/>
      <c r="R153" s="381"/>
      <c r="S153" s="21"/>
      <c r="T153" s="381"/>
      <c r="U153" s="381"/>
      <c r="V153" s="21"/>
      <c r="W153" s="381"/>
      <c r="X153" s="381"/>
      <c r="Y153" s="21"/>
      <c r="Z153" s="381"/>
      <c r="AA153" s="381"/>
      <c r="AB153" s="21"/>
      <c r="AC153" s="381"/>
      <c r="AD153" s="381"/>
      <c r="AE153" s="21"/>
      <c r="AF153" s="381"/>
      <c r="AG153" s="381"/>
      <c r="AH153" s="21"/>
      <c r="AI153" s="381"/>
      <c r="AJ153" s="381"/>
      <c r="AK153" s="21"/>
      <c r="AL153" s="381"/>
      <c r="AM153" s="381"/>
      <c r="AN153" s="21"/>
      <c r="AO153" s="381"/>
      <c r="AP153" s="381"/>
      <c r="AQ153" s="21"/>
      <c r="AR153" s="381"/>
      <c r="AS153" s="381"/>
      <c r="AT153" s="21"/>
      <c r="AU153" s="381"/>
      <c r="AV153" s="381"/>
      <c r="AW153" s="21"/>
    </row>
    <row r="154" spans="1:76" s="19" customFormat="1" x14ac:dyDescent="0.25">
      <c r="A154" s="46"/>
      <c r="B154" s="34"/>
      <c r="C154" s="392"/>
      <c r="D154" s="116"/>
      <c r="E154" s="26"/>
      <c r="F154" s="26"/>
      <c r="G154" s="14"/>
      <c r="H154" s="245"/>
      <c r="I154" s="233"/>
      <c r="J154" s="222"/>
      <c r="K154" s="225"/>
      <c r="L154" s="266"/>
      <c r="M154" s="245"/>
      <c r="N154" s="381"/>
      <c r="O154" s="381"/>
      <c r="P154" s="21"/>
      <c r="Q154" s="381"/>
      <c r="R154" s="381"/>
      <c r="S154" s="21"/>
      <c r="T154" s="381"/>
      <c r="U154" s="381"/>
      <c r="V154" s="21"/>
      <c r="W154" s="381"/>
      <c r="X154" s="381"/>
      <c r="Y154" s="21"/>
      <c r="Z154" s="381"/>
      <c r="AA154" s="381"/>
      <c r="AB154" s="21"/>
      <c r="AC154" s="381"/>
      <c r="AD154" s="381"/>
      <c r="AE154" s="21"/>
      <c r="AF154" s="381"/>
      <c r="AG154" s="381"/>
      <c r="AH154" s="21"/>
      <c r="AI154" s="381"/>
      <c r="AJ154" s="381"/>
      <c r="AK154" s="21"/>
      <c r="AL154" s="381"/>
      <c r="AM154" s="381"/>
      <c r="AN154" s="21"/>
      <c r="AO154" s="381"/>
      <c r="AP154" s="381"/>
      <c r="AQ154" s="21"/>
      <c r="AR154" s="381"/>
      <c r="AS154" s="381"/>
      <c r="AT154" s="21"/>
      <c r="AU154" s="381"/>
      <c r="AV154" s="381"/>
      <c r="AW154" s="21"/>
    </row>
    <row r="155" spans="1:76" s="19" customFormat="1" x14ac:dyDescent="0.25">
      <c r="A155" s="46"/>
      <c r="B155" s="34"/>
      <c r="C155" s="392"/>
      <c r="D155" s="116"/>
      <c r="E155" s="26"/>
      <c r="F155" s="26"/>
      <c r="G155" s="25"/>
      <c r="H155" s="225"/>
      <c r="I155" s="225"/>
      <c r="J155" s="13"/>
      <c r="K155" s="225"/>
      <c r="L155" s="246"/>
      <c r="M155" s="225"/>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row>
  </sheetData>
  <sheetProtection insertColumns="0" insertRows="0" selectLockedCells="1"/>
  <mergeCells count="230">
    <mergeCell ref="A109:E109"/>
    <mergeCell ref="C123:D123"/>
    <mergeCell ref="F95:F97"/>
    <mergeCell ref="G95:G97"/>
    <mergeCell ref="H95:H97"/>
    <mergeCell ref="I95:I97"/>
    <mergeCell ref="J95:J97"/>
    <mergeCell ref="K95:K97"/>
    <mergeCell ref="G92:G94"/>
    <mergeCell ref="H92:H94"/>
    <mergeCell ref="I92:I94"/>
    <mergeCell ref="J92:J94"/>
    <mergeCell ref="K92:K94"/>
    <mergeCell ref="A95:A97"/>
    <mergeCell ref="B95:B97"/>
    <mergeCell ref="C95:C97"/>
    <mergeCell ref="D95:D97"/>
    <mergeCell ref="E95:E97"/>
    <mergeCell ref="L88:L90"/>
    <mergeCell ref="M88:M90"/>
    <mergeCell ref="O88:O90"/>
    <mergeCell ref="A92:A94"/>
    <mergeCell ref="B92:B94"/>
    <mergeCell ref="C92:C94"/>
    <mergeCell ref="D92:D94"/>
    <mergeCell ref="E92:E94"/>
    <mergeCell ref="F92:F94"/>
    <mergeCell ref="K82:K84"/>
    <mergeCell ref="A85:A87"/>
    <mergeCell ref="B85:B87"/>
    <mergeCell ref="C85:C87"/>
    <mergeCell ref="D85:D87"/>
    <mergeCell ref="E85:E87"/>
    <mergeCell ref="F85:F87"/>
    <mergeCell ref="O85:O87"/>
    <mergeCell ref="A88:A90"/>
    <mergeCell ref="B88:B90"/>
    <mergeCell ref="C88:C90"/>
    <mergeCell ref="D88:D90"/>
    <mergeCell ref="E88:E90"/>
    <mergeCell ref="F88:F90"/>
    <mergeCell ref="G88:G90"/>
    <mergeCell ref="H88:H90"/>
    <mergeCell ref="I88:I90"/>
    <mergeCell ref="G85:G87"/>
    <mergeCell ref="H85:H87"/>
    <mergeCell ref="I85:I87"/>
    <mergeCell ref="K85:K87"/>
    <mergeCell ref="L85:L87"/>
    <mergeCell ref="M85:M87"/>
    <mergeCell ref="K88:K90"/>
    <mergeCell ref="A82:A84"/>
    <mergeCell ref="B82:B84"/>
    <mergeCell ref="C82:C84"/>
    <mergeCell ref="D82:D84"/>
    <mergeCell ref="E82:E84"/>
    <mergeCell ref="F82:F84"/>
    <mergeCell ref="G82:G84"/>
    <mergeCell ref="H82:H84"/>
    <mergeCell ref="I82:I84"/>
    <mergeCell ref="K76:K78"/>
    <mergeCell ref="A79:A81"/>
    <mergeCell ref="B79:B81"/>
    <mergeCell ref="C79:C81"/>
    <mergeCell ref="D79:D81"/>
    <mergeCell ref="E79:E81"/>
    <mergeCell ref="F79:F81"/>
    <mergeCell ref="G79:G81"/>
    <mergeCell ref="H79:H81"/>
    <mergeCell ref="I79:I81"/>
    <mergeCell ref="K79:K81"/>
    <mergeCell ref="A76:A78"/>
    <mergeCell ref="B76:B78"/>
    <mergeCell ref="C76:C78"/>
    <mergeCell ref="D76:D78"/>
    <mergeCell ref="E76:E78"/>
    <mergeCell ref="F76:F78"/>
    <mergeCell ref="G76:G78"/>
    <mergeCell ref="H76:H78"/>
    <mergeCell ref="I76:I78"/>
    <mergeCell ref="G70:G72"/>
    <mergeCell ref="H70:H72"/>
    <mergeCell ref="I70:I72"/>
    <mergeCell ref="K70:K72"/>
    <mergeCell ref="A73:A75"/>
    <mergeCell ref="B73:B75"/>
    <mergeCell ref="C73:C75"/>
    <mergeCell ref="D73:D75"/>
    <mergeCell ref="E73:E75"/>
    <mergeCell ref="F73:F75"/>
    <mergeCell ref="A70:A72"/>
    <mergeCell ref="B70:B72"/>
    <mergeCell ref="C70:C72"/>
    <mergeCell ref="D70:D72"/>
    <mergeCell ref="E70:E72"/>
    <mergeCell ref="F70:F72"/>
    <mergeCell ref="G73:G75"/>
    <mergeCell ref="H73:H75"/>
    <mergeCell ref="I73:I75"/>
    <mergeCell ref="K73:K75"/>
    <mergeCell ref="A64:A66"/>
    <mergeCell ref="B64:B66"/>
    <mergeCell ref="D64:D66"/>
    <mergeCell ref="E64:E66"/>
    <mergeCell ref="F64:F66"/>
    <mergeCell ref="A67:A69"/>
    <mergeCell ref="B67:B69"/>
    <mergeCell ref="D67:D69"/>
    <mergeCell ref="E67:E69"/>
    <mergeCell ref="F67:F69"/>
    <mergeCell ref="A48:A56"/>
    <mergeCell ref="B48:B56"/>
    <mergeCell ref="D48:D56"/>
    <mergeCell ref="E48:E56"/>
    <mergeCell ref="F48:F56"/>
    <mergeCell ref="A62:A63"/>
    <mergeCell ref="B62:B63"/>
    <mergeCell ref="D62:D63"/>
    <mergeCell ref="E62:E63"/>
    <mergeCell ref="F62:F63"/>
    <mergeCell ref="F42:F44"/>
    <mergeCell ref="G42:G44"/>
    <mergeCell ref="H42:H44"/>
    <mergeCell ref="I42:I44"/>
    <mergeCell ref="J42:J44"/>
    <mergeCell ref="K42:K44"/>
    <mergeCell ref="G39:G41"/>
    <mergeCell ref="H39:H41"/>
    <mergeCell ref="I39:I41"/>
    <mergeCell ref="J39:J41"/>
    <mergeCell ref="K39:K41"/>
    <mergeCell ref="F39:F41"/>
    <mergeCell ref="A42:A44"/>
    <mergeCell ref="B42:B44"/>
    <mergeCell ref="C42:C44"/>
    <mergeCell ref="D42:D44"/>
    <mergeCell ref="E42:E44"/>
    <mergeCell ref="A39:A41"/>
    <mergeCell ref="B39:B41"/>
    <mergeCell ref="C39:C41"/>
    <mergeCell ref="D39:D41"/>
    <mergeCell ref="E39:E41"/>
    <mergeCell ref="F36:F38"/>
    <mergeCell ref="G36:G38"/>
    <mergeCell ref="H36:H38"/>
    <mergeCell ref="I36:I38"/>
    <mergeCell ref="J36:J38"/>
    <mergeCell ref="K36:K38"/>
    <mergeCell ref="G33:G35"/>
    <mergeCell ref="H33:H35"/>
    <mergeCell ref="I33:I35"/>
    <mergeCell ref="J33:J35"/>
    <mergeCell ref="K33:K35"/>
    <mergeCell ref="F33:F35"/>
    <mergeCell ref="A36:A38"/>
    <mergeCell ref="B36:B38"/>
    <mergeCell ref="C36:C38"/>
    <mergeCell ref="D36:D38"/>
    <mergeCell ref="E36:E38"/>
    <mergeCell ref="A33:A35"/>
    <mergeCell ref="B33:B35"/>
    <mergeCell ref="C33:C35"/>
    <mergeCell ref="D33:D35"/>
    <mergeCell ref="E33:E35"/>
    <mergeCell ref="F30:F32"/>
    <mergeCell ref="G30:G32"/>
    <mergeCell ref="H30:H32"/>
    <mergeCell ref="I30:I32"/>
    <mergeCell ref="J30:J32"/>
    <mergeCell ref="K30:K32"/>
    <mergeCell ref="G27:G29"/>
    <mergeCell ref="H27:H29"/>
    <mergeCell ref="I27:I29"/>
    <mergeCell ref="J27:J29"/>
    <mergeCell ref="K27:K29"/>
    <mergeCell ref="F27:F29"/>
    <mergeCell ref="A30:A32"/>
    <mergeCell ref="B30:B32"/>
    <mergeCell ref="C30:C32"/>
    <mergeCell ref="D30:D32"/>
    <mergeCell ref="E30:E32"/>
    <mergeCell ref="A27:A29"/>
    <mergeCell ref="B27:B29"/>
    <mergeCell ref="C27:C29"/>
    <mergeCell ref="D27:D29"/>
    <mergeCell ref="E27:E29"/>
    <mergeCell ref="F24:F26"/>
    <mergeCell ref="G24:G26"/>
    <mergeCell ref="H24:H26"/>
    <mergeCell ref="I24:I26"/>
    <mergeCell ref="J24:J26"/>
    <mergeCell ref="K24:K26"/>
    <mergeCell ref="G19:G21"/>
    <mergeCell ref="H19:H21"/>
    <mergeCell ref="I19:I21"/>
    <mergeCell ref="J19:J21"/>
    <mergeCell ref="K19:K21"/>
    <mergeCell ref="F19:F21"/>
    <mergeCell ref="A24:A26"/>
    <mergeCell ref="B24:B26"/>
    <mergeCell ref="C24:C26"/>
    <mergeCell ref="D24:D26"/>
    <mergeCell ref="E24:E26"/>
    <mergeCell ref="A19:A21"/>
    <mergeCell ref="B19:B21"/>
    <mergeCell ref="C19:C21"/>
    <mergeCell ref="D19:D21"/>
    <mergeCell ref="E19:E21"/>
    <mergeCell ref="F16:F18"/>
    <mergeCell ref="G16:G18"/>
    <mergeCell ref="H16:H18"/>
    <mergeCell ref="I16:I18"/>
    <mergeCell ref="J16:J18"/>
    <mergeCell ref="K16:K18"/>
    <mergeCell ref="G13:G15"/>
    <mergeCell ref="H13:H15"/>
    <mergeCell ref="I13:I15"/>
    <mergeCell ref="J13:J15"/>
    <mergeCell ref="K13:K15"/>
    <mergeCell ref="F13:F15"/>
    <mergeCell ref="A16:A18"/>
    <mergeCell ref="B16:B18"/>
    <mergeCell ref="C16:C18"/>
    <mergeCell ref="D16:D18"/>
    <mergeCell ref="E16:E18"/>
    <mergeCell ref="A13:A15"/>
    <mergeCell ref="B13:B15"/>
    <mergeCell ref="C13:C15"/>
    <mergeCell ref="D13:D15"/>
    <mergeCell ref="E13:E15"/>
  </mergeCells>
  <conditionalFormatting sqref="J22">
    <cfRule type="expression" dxfId="32" priority="1">
      <formula>$O22="N"</formula>
    </cfRule>
    <cfRule type="expression" dxfId="31" priority="2">
      <formula>$O22="Y"</formula>
    </cfRule>
  </conditionalFormatting>
  <conditionalFormatting sqref="J22">
    <cfRule type="notContainsBlanks" dxfId="30" priority="3">
      <formula>LEN(TRIM(J22))&gt;0</formula>
    </cfRule>
    <cfRule type="expression" dxfId="29" priority="4">
      <formula>$K22="n"</formula>
    </cfRule>
  </conditionalFormatting>
  <dataValidations count="1">
    <dataValidation type="decimal" operator="greaterThanOrEqual" allowBlank="1" showInputMessage="1" showErrorMessage="1" errorTitle="Invalid Entry" error="Please enter a number greater than or equal to 0." sqref="O98:O99 N100:O100 O13:O47 U16:U45 Q92:R97 Q100 AX48:AY69 T45 T92:U97 U99:U100 T100 X13:X21 X24:X44 Z92:AA97 X99:X100 W100 AA13:AA21 AA24:AA44 AX103:AY103 AA99:AA100 Z100 AD13:AD21 AD24:AD44 N92:O97 AD99:AD100 AC100 AG13:AG21 AG24:AG44 AJ13:AJ21 AJ24:AJ44 AM13:AM21 AM24:AM44 AP13:AP21 AP24:AP44 AS13:AS21 AS24:AS44 AV13:AV21 AV24:AV44 AX92:AY97 AX100:AY100 N68:O69 AX45 Q45 N45 Q49:R63 N49:O63 N65:O66 Q65:R66 Q68:R69 AY13:AY47 R13:R47 R98:R100 W92:X97 O103:O107 N103 R103:R107 AC92:AD97">
      <formula1>0</formula1>
    </dataValidation>
  </dataValidations>
  <pageMargins left="0.7" right="0.7" top="0.75" bottom="0.75" header="0.3" footer="0.3"/>
  <pageSetup scale="90" orientation="landscape" horizontalDpi="4294967293" verticalDpi="4294967293" r:id="rId1"/>
  <headerFooter>
    <oddFooter>&amp;C&amp;P</oddFooter>
  </headerFooter>
  <rowBreaks count="1" manualBreakCount="1">
    <brk id="26"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5"/>
  <sheetViews>
    <sheetView topLeftCell="A12" zoomScale="90" zoomScaleNormal="90" workbookViewId="0">
      <pane xSplit="2" ySplit="7" topLeftCell="U42" activePane="bottomRight" state="frozen"/>
      <selection activeCell="A12" sqref="A12"/>
      <selection pane="topRight" activeCell="C12" sqref="C12"/>
      <selection pane="bottomLeft" activeCell="A19" sqref="A19"/>
      <selection pane="bottomRight" activeCell="O26" sqref="O26"/>
    </sheetView>
  </sheetViews>
  <sheetFormatPr defaultColWidth="9.28515625" defaultRowHeight="15" x14ac:dyDescent="0.25"/>
  <cols>
    <col min="1" max="1" width="5.42578125" style="25" customWidth="1"/>
    <col min="2" max="2" width="30.7109375" style="26" customWidth="1"/>
    <col min="3" max="3" width="60.5703125" style="26" customWidth="1"/>
    <col min="4" max="4" width="39.28515625" style="116" customWidth="1"/>
    <col min="5" max="6" width="20.7109375" style="26" customWidth="1"/>
    <col min="7" max="7" width="20.7109375" style="25" customWidth="1"/>
    <col min="8" max="9" width="20.7109375" style="225" customWidth="1"/>
    <col min="10" max="10" width="54.140625" style="13" customWidth="1"/>
    <col min="11" max="11" width="40.42578125" style="225" customWidth="1"/>
    <col min="12" max="12" width="23.42578125" style="246" customWidth="1"/>
    <col min="13" max="13" width="23.42578125" style="225" customWidth="1"/>
    <col min="14" max="49" width="20.7109375" style="13" customWidth="1"/>
    <col min="50" max="52" width="20.7109375" style="19" customWidth="1"/>
    <col min="53" max="91" width="9.28515625" style="19"/>
    <col min="92" max="16384" width="9.28515625" style="13"/>
  </cols>
  <sheetData>
    <row r="1" spans="1:91" ht="30" x14ac:dyDescent="0.25">
      <c r="A1" s="149" t="s">
        <v>259</v>
      </c>
      <c r="B1" s="348"/>
      <c r="C1" s="348"/>
      <c r="D1" s="156"/>
      <c r="E1" s="348"/>
      <c r="F1" s="348"/>
      <c r="G1" s="14"/>
      <c r="H1" s="245"/>
      <c r="I1" s="245"/>
      <c r="J1" s="336"/>
      <c r="K1" s="245"/>
      <c r="L1" s="266"/>
      <c r="M1" s="245"/>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9"/>
      <c r="AY1" s="9"/>
      <c r="AZ1" s="9"/>
    </row>
    <row r="2" spans="1:91" x14ac:dyDescent="0.25">
      <c r="A2" s="14"/>
      <c r="B2" s="49" t="s">
        <v>151</v>
      </c>
      <c r="C2" s="348"/>
      <c r="D2" s="156"/>
      <c r="E2" s="348"/>
      <c r="F2" s="348"/>
      <c r="G2" s="27"/>
      <c r="H2" s="237"/>
      <c r="I2" s="245"/>
      <c r="J2" s="336"/>
      <c r="K2" s="245"/>
      <c r="L2" s="266"/>
      <c r="M2" s="245"/>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9"/>
      <c r="AY2" s="9"/>
      <c r="AZ2" s="9"/>
    </row>
    <row r="3" spans="1:91" s="316" customFormat="1" x14ac:dyDescent="0.25">
      <c r="A3" s="334"/>
      <c r="B3" s="80" t="s">
        <v>107</v>
      </c>
      <c r="C3" s="3" t="s">
        <v>311</v>
      </c>
      <c r="D3" s="334"/>
      <c r="E3" s="80"/>
      <c r="F3" s="80"/>
      <c r="G3" s="332"/>
      <c r="H3" s="226"/>
      <c r="I3" s="226"/>
      <c r="J3" s="334"/>
      <c r="K3" s="226"/>
      <c r="L3" s="247"/>
      <c r="M3" s="226"/>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27"/>
      <c r="AY3" s="327"/>
      <c r="AZ3" s="327"/>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row>
    <row r="4" spans="1:91" s="316" customFormat="1" x14ac:dyDescent="0.25">
      <c r="A4" s="334"/>
      <c r="B4" s="80" t="s">
        <v>108</v>
      </c>
      <c r="C4" s="3" t="s">
        <v>312</v>
      </c>
      <c r="D4" s="334"/>
      <c r="E4" s="80"/>
      <c r="F4" s="80"/>
      <c r="G4" s="332"/>
      <c r="H4" s="226"/>
      <c r="I4" s="226"/>
      <c r="J4" s="334"/>
      <c r="K4" s="226"/>
      <c r="L4" s="247"/>
      <c r="M4" s="226"/>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27"/>
      <c r="AY4" s="327"/>
      <c r="AZ4" s="327"/>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row>
    <row r="5" spans="1:91" s="316" customFormat="1" x14ac:dyDescent="0.25">
      <c r="A5" s="334"/>
      <c r="B5" s="80" t="s">
        <v>149</v>
      </c>
      <c r="C5" s="3" t="s">
        <v>482</v>
      </c>
      <c r="D5" s="334"/>
      <c r="E5" s="80"/>
      <c r="F5" s="80"/>
      <c r="G5" s="332"/>
      <c r="H5" s="226"/>
      <c r="I5" s="226"/>
      <c r="J5" s="334"/>
      <c r="K5" s="226"/>
      <c r="L5" s="247"/>
      <c r="M5" s="226"/>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27"/>
      <c r="AY5" s="327"/>
      <c r="AZ5" s="327"/>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row>
    <row r="6" spans="1:91" s="316" customFormat="1" x14ac:dyDescent="0.25">
      <c r="A6" s="334"/>
      <c r="B6" s="80" t="s">
        <v>150</v>
      </c>
      <c r="C6" s="3" t="s">
        <v>483</v>
      </c>
      <c r="D6" s="334"/>
      <c r="E6" s="80"/>
      <c r="F6" s="80"/>
      <c r="G6" s="332"/>
      <c r="H6" s="226"/>
      <c r="I6" s="226"/>
      <c r="J6" s="334"/>
      <c r="K6" s="226"/>
      <c r="L6" s="247"/>
      <c r="M6" s="226"/>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27"/>
      <c r="AY6" s="327"/>
      <c r="AZ6" s="327"/>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row>
    <row r="7" spans="1:91" s="316" customFormat="1" x14ac:dyDescent="0.25">
      <c r="A7" s="334"/>
      <c r="B7" s="80" t="s">
        <v>110</v>
      </c>
      <c r="C7" s="3" t="s">
        <v>131</v>
      </c>
      <c r="D7" s="334"/>
      <c r="E7" s="80"/>
      <c r="F7" s="80"/>
      <c r="G7" s="332"/>
      <c r="H7" s="226"/>
      <c r="I7" s="226"/>
      <c r="J7" s="334"/>
      <c r="K7" s="226"/>
      <c r="L7" s="247"/>
      <c r="M7" s="226"/>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27"/>
      <c r="AY7" s="327"/>
      <c r="AZ7" s="327"/>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row>
    <row r="8" spans="1:91" s="316" customFormat="1" x14ac:dyDescent="0.25">
      <c r="A8" s="334"/>
      <c r="B8" s="80" t="s">
        <v>111</v>
      </c>
      <c r="C8" s="3" t="s">
        <v>484</v>
      </c>
      <c r="D8" s="334"/>
      <c r="E8" s="80"/>
      <c r="F8" s="80"/>
      <c r="G8" s="332"/>
      <c r="H8" s="226"/>
      <c r="I8" s="226"/>
      <c r="J8" s="334"/>
      <c r="K8" s="226"/>
      <c r="L8" s="247"/>
      <c r="M8" s="226"/>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27"/>
      <c r="AY8" s="327"/>
      <c r="AZ8" s="327"/>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row>
    <row r="9" spans="1:91" s="316" customFormat="1" x14ac:dyDescent="0.25">
      <c r="A9" s="334"/>
      <c r="B9" s="80" t="s">
        <v>109</v>
      </c>
      <c r="C9" s="150">
        <v>43799</v>
      </c>
      <c r="D9" s="334"/>
      <c r="E9" s="80"/>
      <c r="F9" s="80"/>
      <c r="G9" s="332"/>
      <c r="H9" s="226"/>
      <c r="I9" s="226"/>
      <c r="J9" s="334"/>
      <c r="K9" s="226"/>
      <c r="L9" s="247"/>
      <c r="M9" s="226"/>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27"/>
      <c r="AY9" s="327"/>
      <c r="AZ9" s="327"/>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row>
    <row r="10" spans="1:91" x14ac:dyDescent="0.25">
      <c r="A10" s="142" t="s">
        <v>259</v>
      </c>
      <c r="B10" s="348"/>
      <c r="C10" s="348"/>
      <c r="D10" s="156"/>
      <c r="E10" s="28"/>
      <c r="F10" s="28"/>
      <c r="G10" s="14"/>
      <c r="H10" s="245"/>
      <c r="I10" s="245"/>
      <c r="J10" s="336"/>
      <c r="K10" s="245"/>
      <c r="L10" s="266"/>
      <c r="M10" s="245"/>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9"/>
      <c r="AY10" s="9"/>
      <c r="AZ10" s="9"/>
    </row>
    <row r="11" spans="1:91" ht="21" customHeight="1" x14ac:dyDescent="0.25">
      <c r="A11" s="354" t="s">
        <v>495</v>
      </c>
      <c r="B11" s="348"/>
      <c r="C11" s="348"/>
      <c r="D11" s="156"/>
      <c r="E11" s="194"/>
      <c r="F11" s="194"/>
      <c r="G11" s="355"/>
      <c r="H11" s="356"/>
      <c r="I11" s="356"/>
      <c r="J11" s="357"/>
      <c r="K11" s="353"/>
      <c r="L11" s="358"/>
      <c r="M11" s="356"/>
      <c r="N11" s="355"/>
      <c r="O11" s="355"/>
      <c r="P11" s="355"/>
      <c r="Q11" s="51"/>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9"/>
      <c r="AY11" s="9"/>
      <c r="AZ11" s="9"/>
    </row>
    <row r="12" spans="1:91" s="30" customFormat="1" ht="75" x14ac:dyDescent="0.25">
      <c r="A12" s="79" t="s">
        <v>18</v>
      </c>
      <c r="B12" s="79" t="s">
        <v>24</v>
      </c>
      <c r="C12" s="79" t="s">
        <v>100</v>
      </c>
      <c r="D12" s="79" t="s">
        <v>138</v>
      </c>
      <c r="E12" s="79" t="s">
        <v>229</v>
      </c>
      <c r="F12" s="79" t="s">
        <v>228</v>
      </c>
      <c r="G12" s="79" t="s">
        <v>23</v>
      </c>
      <c r="H12" s="79" t="s">
        <v>302</v>
      </c>
      <c r="I12" s="79" t="s">
        <v>250</v>
      </c>
      <c r="J12" s="218" t="s">
        <v>251</v>
      </c>
      <c r="K12" s="76" t="s">
        <v>252</v>
      </c>
      <c r="L12" s="249" t="s">
        <v>253</v>
      </c>
      <c r="M12" s="76" t="s">
        <v>254</v>
      </c>
      <c r="N12" s="107" t="s">
        <v>293</v>
      </c>
      <c r="O12" s="107" t="s">
        <v>294</v>
      </c>
      <c r="P12" s="108" t="s">
        <v>295</v>
      </c>
      <c r="Q12" s="107" t="s">
        <v>296</v>
      </c>
      <c r="R12" s="107" t="s">
        <v>297</v>
      </c>
      <c r="S12" s="108" t="s">
        <v>260</v>
      </c>
      <c r="T12" s="107" t="s">
        <v>261</v>
      </c>
      <c r="U12" s="107" t="s">
        <v>262</v>
      </c>
      <c r="V12" s="108" t="s">
        <v>263</v>
      </c>
      <c r="W12" s="107" t="s">
        <v>264</v>
      </c>
      <c r="X12" s="107" t="s">
        <v>265</v>
      </c>
      <c r="Y12" s="108" t="s">
        <v>266</v>
      </c>
      <c r="Z12" s="107" t="s">
        <v>267</v>
      </c>
      <c r="AA12" s="107" t="s">
        <v>427</v>
      </c>
      <c r="AB12" s="108" t="s">
        <v>268</v>
      </c>
      <c r="AC12" s="109" t="s">
        <v>269</v>
      </c>
      <c r="AD12" s="107" t="s">
        <v>270</v>
      </c>
      <c r="AE12" s="108" t="s">
        <v>271</v>
      </c>
      <c r="AF12" s="109" t="s">
        <v>272</v>
      </c>
      <c r="AG12" s="107" t="s">
        <v>273</v>
      </c>
      <c r="AH12" s="108" t="s">
        <v>274</v>
      </c>
      <c r="AI12" s="109" t="s">
        <v>275</v>
      </c>
      <c r="AJ12" s="107" t="s">
        <v>276</v>
      </c>
      <c r="AK12" s="108" t="s">
        <v>277</v>
      </c>
      <c r="AL12" s="109" t="s">
        <v>278</v>
      </c>
      <c r="AM12" s="107" t="s">
        <v>279</v>
      </c>
      <c r="AN12" s="108" t="s">
        <v>280</v>
      </c>
      <c r="AO12" s="109" t="s">
        <v>281</v>
      </c>
      <c r="AP12" s="107" t="s">
        <v>282</v>
      </c>
      <c r="AQ12" s="108" t="s">
        <v>283</v>
      </c>
      <c r="AR12" s="109" t="s">
        <v>284</v>
      </c>
      <c r="AS12" s="107" t="s">
        <v>285</v>
      </c>
      <c r="AT12" s="108" t="s">
        <v>286</v>
      </c>
      <c r="AU12" s="109" t="s">
        <v>287</v>
      </c>
      <c r="AV12" s="107" t="s">
        <v>288</v>
      </c>
      <c r="AW12" s="108" t="s">
        <v>289</v>
      </c>
      <c r="AX12" s="110" t="s">
        <v>290</v>
      </c>
      <c r="AY12" s="111" t="s">
        <v>291</v>
      </c>
      <c r="AZ12" s="108" t="s">
        <v>292</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316" customFormat="1" ht="15" hidden="1" customHeight="1" x14ac:dyDescent="0.25">
      <c r="A13" s="513">
        <v>1</v>
      </c>
      <c r="B13" s="513" t="s">
        <v>48</v>
      </c>
      <c r="C13" s="513" t="s">
        <v>28</v>
      </c>
      <c r="D13" s="511" t="s">
        <v>11</v>
      </c>
      <c r="E13" s="511" t="s">
        <v>193</v>
      </c>
      <c r="F13" s="511" t="s">
        <v>230</v>
      </c>
      <c r="G13" s="513" t="s">
        <v>93</v>
      </c>
      <c r="H13" s="518"/>
      <c r="I13" s="519"/>
      <c r="J13" s="520"/>
      <c r="K13" s="521"/>
      <c r="L13" s="250" t="s">
        <v>20</v>
      </c>
      <c r="M13" s="239"/>
      <c r="N13" s="55"/>
      <c r="O13" s="321"/>
      <c r="P13" s="55"/>
      <c r="Q13" s="55"/>
      <c r="R13" s="321"/>
      <c r="S13" s="55"/>
      <c r="T13" s="55"/>
      <c r="U13" s="55"/>
      <c r="V13" s="55"/>
      <c r="W13" s="55"/>
      <c r="X13" s="321"/>
      <c r="Y13" s="55"/>
      <c r="Z13" s="55"/>
      <c r="AA13" s="321"/>
      <c r="AB13" s="55"/>
      <c r="AC13" s="55"/>
      <c r="AD13" s="321"/>
      <c r="AE13" s="55"/>
      <c r="AF13" s="55"/>
      <c r="AG13" s="321"/>
      <c r="AH13" s="55"/>
      <c r="AI13" s="55"/>
      <c r="AJ13" s="321"/>
      <c r="AK13" s="55"/>
      <c r="AL13" s="55"/>
      <c r="AM13" s="321"/>
      <c r="AN13" s="55"/>
      <c r="AO13" s="55"/>
      <c r="AP13" s="321"/>
      <c r="AQ13" s="55"/>
      <c r="AR13" s="55"/>
      <c r="AS13" s="321"/>
      <c r="AT13" s="55"/>
      <c r="AU13" s="55"/>
      <c r="AV13" s="321"/>
      <c r="AW13" s="55"/>
      <c r="AX13" s="33"/>
      <c r="AY13" s="321"/>
      <c r="AZ13" s="33"/>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row>
    <row r="14" spans="1:91" s="316" customFormat="1" ht="14.45" hidden="1" customHeight="1" x14ac:dyDescent="0.25">
      <c r="A14" s="513"/>
      <c r="B14" s="513"/>
      <c r="C14" s="513"/>
      <c r="D14" s="511"/>
      <c r="E14" s="511"/>
      <c r="F14" s="511"/>
      <c r="G14" s="513"/>
      <c r="H14" s="518"/>
      <c r="I14" s="519"/>
      <c r="J14" s="520"/>
      <c r="K14" s="521"/>
      <c r="L14" s="250" t="s">
        <v>21</v>
      </c>
      <c r="M14" s="239"/>
      <c r="N14" s="55"/>
      <c r="O14" s="321"/>
      <c r="P14" s="55"/>
      <c r="Q14" s="55"/>
      <c r="R14" s="321"/>
      <c r="S14" s="55"/>
      <c r="T14" s="55"/>
      <c r="U14" s="55"/>
      <c r="V14" s="55"/>
      <c r="W14" s="55"/>
      <c r="X14" s="321"/>
      <c r="Y14" s="55"/>
      <c r="Z14" s="55"/>
      <c r="AA14" s="321"/>
      <c r="AB14" s="55"/>
      <c r="AC14" s="55"/>
      <c r="AD14" s="321"/>
      <c r="AE14" s="55"/>
      <c r="AF14" s="55"/>
      <c r="AG14" s="321"/>
      <c r="AH14" s="55"/>
      <c r="AI14" s="55"/>
      <c r="AJ14" s="321"/>
      <c r="AK14" s="55"/>
      <c r="AL14" s="55"/>
      <c r="AM14" s="321"/>
      <c r="AN14" s="55"/>
      <c r="AO14" s="55"/>
      <c r="AP14" s="321"/>
      <c r="AQ14" s="55"/>
      <c r="AR14" s="55"/>
      <c r="AS14" s="321"/>
      <c r="AT14" s="55"/>
      <c r="AU14" s="55"/>
      <c r="AV14" s="321"/>
      <c r="AW14" s="55"/>
      <c r="AX14" s="33"/>
      <c r="AY14" s="321"/>
      <c r="AZ14" s="33"/>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row>
    <row r="15" spans="1:91" s="316" customFormat="1" ht="14.45" hidden="1" customHeight="1" x14ac:dyDescent="0.25">
      <c r="A15" s="513"/>
      <c r="B15" s="513"/>
      <c r="C15" s="513"/>
      <c r="D15" s="511"/>
      <c r="E15" s="511"/>
      <c r="F15" s="511"/>
      <c r="G15" s="513"/>
      <c r="H15" s="518"/>
      <c r="I15" s="519"/>
      <c r="J15" s="520"/>
      <c r="K15" s="521"/>
      <c r="L15" s="250" t="s">
        <v>22</v>
      </c>
      <c r="M15" s="239"/>
      <c r="N15" s="55"/>
      <c r="O15" s="321"/>
      <c r="P15" s="55"/>
      <c r="Q15" s="55"/>
      <c r="R15" s="321"/>
      <c r="S15" s="55"/>
      <c r="T15" s="55"/>
      <c r="U15" s="55"/>
      <c r="V15" s="55"/>
      <c r="W15" s="55"/>
      <c r="X15" s="321"/>
      <c r="Y15" s="55"/>
      <c r="Z15" s="55"/>
      <c r="AA15" s="321"/>
      <c r="AB15" s="55"/>
      <c r="AC15" s="55"/>
      <c r="AD15" s="321"/>
      <c r="AE15" s="55"/>
      <c r="AF15" s="55"/>
      <c r="AG15" s="321"/>
      <c r="AH15" s="55"/>
      <c r="AI15" s="55"/>
      <c r="AJ15" s="321"/>
      <c r="AK15" s="55"/>
      <c r="AL15" s="55"/>
      <c r="AM15" s="321"/>
      <c r="AN15" s="55"/>
      <c r="AO15" s="55"/>
      <c r="AP15" s="321"/>
      <c r="AQ15" s="55"/>
      <c r="AR15" s="55"/>
      <c r="AS15" s="321"/>
      <c r="AT15" s="55"/>
      <c r="AU15" s="55"/>
      <c r="AV15" s="321"/>
      <c r="AW15" s="55"/>
      <c r="AX15" s="33"/>
      <c r="AY15" s="321"/>
      <c r="AZ15" s="33"/>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row>
    <row r="16" spans="1:91" s="312" customFormat="1" ht="15" hidden="1" customHeight="1" x14ac:dyDescent="0.25">
      <c r="A16" s="510">
        <v>2</v>
      </c>
      <c r="B16" s="510" t="s">
        <v>49</v>
      </c>
      <c r="C16" s="510" t="s">
        <v>78</v>
      </c>
      <c r="D16" s="511" t="s">
        <v>11</v>
      </c>
      <c r="E16" s="512" t="s">
        <v>193</v>
      </c>
      <c r="F16" s="512" t="s">
        <v>230</v>
      </c>
      <c r="G16" s="510" t="s">
        <v>5</v>
      </c>
      <c r="H16" s="514"/>
      <c r="I16" s="515"/>
      <c r="J16" s="516"/>
      <c r="K16" s="517"/>
      <c r="L16" s="251" t="s">
        <v>20</v>
      </c>
      <c r="M16" s="241"/>
      <c r="N16" s="55"/>
      <c r="O16" s="321"/>
      <c r="P16" s="55"/>
      <c r="Q16" s="55"/>
      <c r="R16" s="321"/>
      <c r="S16" s="55"/>
      <c r="T16" s="55"/>
      <c r="U16" s="327"/>
      <c r="V16" s="55"/>
      <c r="W16" s="55"/>
      <c r="X16" s="321"/>
      <c r="Y16" s="55"/>
      <c r="Z16" s="55"/>
      <c r="AA16" s="321"/>
      <c r="AB16" s="55"/>
      <c r="AC16" s="55"/>
      <c r="AD16" s="321"/>
      <c r="AE16" s="55"/>
      <c r="AF16" s="55"/>
      <c r="AG16" s="321"/>
      <c r="AH16" s="55"/>
      <c r="AI16" s="55"/>
      <c r="AJ16" s="321"/>
      <c r="AK16" s="55"/>
      <c r="AL16" s="55"/>
      <c r="AM16" s="321"/>
      <c r="AN16" s="55"/>
      <c r="AO16" s="55"/>
      <c r="AP16" s="321"/>
      <c r="AQ16" s="55"/>
      <c r="AR16" s="55"/>
      <c r="AS16" s="321"/>
      <c r="AT16" s="55"/>
      <c r="AU16" s="55"/>
      <c r="AV16" s="321"/>
      <c r="AW16" s="55"/>
      <c r="AX16" s="33"/>
      <c r="AY16" s="321"/>
      <c r="AZ16" s="33"/>
    </row>
    <row r="17" spans="1:91" s="312" customFormat="1" ht="14.45" hidden="1" customHeight="1" x14ac:dyDescent="0.25">
      <c r="A17" s="510"/>
      <c r="B17" s="510"/>
      <c r="C17" s="510"/>
      <c r="D17" s="511"/>
      <c r="E17" s="512"/>
      <c r="F17" s="512"/>
      <c r="G17" s="510"/>
      <c r="H17" s="514"/>
      <c r="I17" s="515"/>
      <c r="J17" s="516"/>
      <c r="K17" s="517"/>
      <c r="L17" s="251" t="s">
        <v>21</v>
      </c>
      <c r="M17" s="241"/>
      <c r="N17" s="55"/>
      <c r="O17" s="321"/>
      <c r="P17" s="55"/>
      <c r="Q17" s="55"/>
      <c r="R17" s="321"/>
      <c r="S17" s="55"/>
      <c r="T17" s="55"/>
      <c r="U17" s="327"/>
      <c r="V17" s="55"/>
      <c r="W17" s="55"/>
      <c r="X17" s="321"/>
      <c r="Y17" s="55"/>
      <c r="Z17" s="55"/>
      <c r="AA17" s="321"/>
      <c r="AB17" s="55"/>
      <c r="AC17" s="55"/>
      <c r="AD17" s="321"/>
      <c r="AE17" s="55"/>
      <c r="AF17" s="55"/>
      <c r="AG17" s="321"/>
      <c r="AH17" s="55"/>
      <c r="AI17" s="55"/>
      <c r="AJ17" s="321"/>
      <c r="AK17" s="55"/>
      <c r="AL17" s="55"/>
      <c r="AM17" s="321"/>
      <c r="AN17" s="55"/>
      <c r="AO17" s="55"/>
      <c r="AP17" s="321"/>
      <c r="AQ17" s="55"/>
      <c r="AR17" s="55"/>
      <c r="AS17" s="321"/>
      <c r="AT17" s="55"/>
      <c r="AU17" s="55"/>
      <c r="AV17" s="321"/>
      <c r="AW17" s="55"/>
      <c r="AX17" s="33"/>
      <c r="AY17" s="321"/>
      <c r="AZ17" s="33"/>
    </row>
    <row r="18" spans="1:91" s="312" customFormat="1" ht="14.45" hidden="1" customHeight="1" x14ac:dyDescent="0.25">
      <c r="A18" s="510"/>
      <c r="B18" s="510"/>
      <c r="C18" s="510"/>
      <c r="D18" s="511"/>
      <c r="E18" s="512"/>
      <c r="F18" s="512"/>
      <c r="G18" s="510"/>
      <c r="H18" s="514"/>
      <c r="I18" s="515"/>
      <c r="J18" s="516"/>
      <c r="K18" s="517"/>
      <c r="L18" s="251" t="s">
        <v>22</v>
      </c>
      <c r="M18" s="241"/>
      <c r="N18" s="55"/>
      <c r="O18" s="321"/>
      <c r="P18" s="55"/>
      <c r="Q18" s="55"/>
      <c r="R18" s="321"/>
      <c r="S18" s="55"/>
      <c r="T18" s="55"/>
      <c r="U18" s="327"/>
      <c r="V18" s="55"/>
      <c r="W18" s="55"/>
      <c r="X18" s="321"/>
      <c r="Y18" s="55"/>
      <c r="Z18" s="55"/>
      <c r="AA18" s="321"/>
      <c r="AB18" s="55"/>
      <c r="AC18" s="55"/>
      <c r="AD18" s="321"/>
      <c r="AE18" s="55"/>
      <c r="AF18" s="55"/>
      <c r="AG18" s="321"/>
      <c r="AH18" s="55"/>
      <c r="AI18" s="55"/>
      <c r="AJ18" s="321"/>
      <c r="AK18" s="55"/>
      <c r="AL18" s="55"/>
      <c r="AM18" s="321"/>
      <c r="AN18" s="55"/>
      <c r="AO18" s="55"/>
      <c r="AP18" s="321"/>
      <c r="AQ18" s="55"/>
      <c r="AR18" s="55"/>
      <c r="AS18" s="321"/>
      <c r="AT18" s="55"/>
      <c r="AU18" s="55"/>
      <c r="AV18" s="321"/>
      <c r="AW18" s="55"/>
      <c r="AX18" s="33"/>
      <c r="AY18" s="321"/>
      <c r="AZ18" s="33"/>
    </row>
    <row r="19" spans="1:91" s="312" customFormat="1" ht="15" customHeight="1" x14ac:dyDescent="0.25">
      <c r="A19" s="510">
        <v>3</v>
      </c>
      <c r="B19" s="510" t="s">
        <v>73</v>
      </c>
      <c r="C19" s="510" t="s">
        <v>220</v>
      </c>
      <c r="D19" s="511" t="s">
        <v>11</v>
      </c>
      <c r="E19" s="512" t="s">
        <v>193</v>
      </c>
      <c r="F19" s="512" t="s">
        <v>230</v>
      </c>
      <c r="G19" s="510" t="s">
        <v>5</v>
      </c>
      <c r="H19" s="514">
        <v>1</v>
      </c>
      <c r="I19" s="523" t="s">
        <v>339</v>
      </c>
      <c r="J19" s="524" t="s">
        <v>469</v>
      </c>
      <c r="K19" s="517" t="s">
        <v>445</v>
      </c>
      <c r="L19" s="301" t="s">
        <v>7</v>
      </c>
      <c r="M19" s="241" t="s">
        <v>485</v>
      </c>
      <c r="N19" s="281"/>
      <c r="O19" s="425">
        <v>209868</v>
      </c>
      <c r="P19" s="281"/>
      <c r="Q19" s="281"/>
      <c r="R19" s="280"/>
      <c r="S19" s="281"/>
      <c r="T19" s="281"/>
      <c r="U19" s="280"/>
      <c r="V19" s="281"/>
      <c r="W19" s="281"/>
      <c r="X19" s="425">
        <v>4601</v>
      </c>
      <c r="Y19" s="281"/>
      <c r="Z19" s="281"/>
      <c r="AA19" s="425">
        <v>200658</v>
      </c>
      <c r="AB19" s="281"/>
      <c r="AC19" s="281"/>
      <c r="AD19" s="425">
        <v>4609</v>
      </c>
      <c r="AE19" s="281"/>
      <c r="AF19" s="281"/>
      <c r="AG19" s="425">
        <v>19489</v>
      </c>
      <c r="AH19" s="281"/>
      <c r="AI19" s="55"/>
      <c r="AJ19" s="425">
        <v>190379</v>
      </c>
      <c r="AK19" s="281"/>
      <c r="AL19" s="281"/>
      <c r="AM19" s="425">
        <v>10055</v>
      </c>
      <c r="AN19" s="281"/>
      <c r="AO19" s="281"/>
      <c r="AP19" s="425">
        <v>199813</v>
      </c>
      <c r="AQ19" s="281"/>
      <c r="AR19" s="281"/>
      <c r="AS19" s="280"/>
      <c r="AT19" s="281"/>
      <c r="AU19" s="281"/>
      <c r="AV19" s="280"/>
      <c r="AW19" s="281"/>
      <c r="AX19" s="282"/>
      <c r="AY19" s="280"/>
      <c r="AZ19" s="282"/>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row>
    <row r="20" spans="1:91" s="312" customFormat="1" x14ac:dyDescent="0.25">
      <c r="A20" s="510"/>
      <c r="B20" s="510"/>
      <c r="C20" s="510"/>
      <c r="D20" s="511"/>
      <c r="E20" s="512"/>
      <c r="F20" s="512"/>
      <c r="G20" s="510"/>
      <c r="H20" s="514"/>
      <c r="I20" s="523"/>
      <c r="J20" s="524"/>
      <c r="K20" s="517"/>
      <c r="L20" s="301" t="s">
        <v>7</v>
      </c>
      <c r="M20" s="241" t="s">
        <v>486</v>
      </c>
      <c r="N20" s="281"/>
      <c r="O20" s="425">
        <v>209430</v>
      </c>
      <c r="P20" s="281"/>
      <c r="Q20" s="281"/>
      <c r="R20" s="280"/>
      <c r="S20" s="281"/>
      <c r="T20" s="281"/>
      <c r="U20" s="280"/>
      <c r="V20" s="281"/>
      <c r="W20" s="281"/>
      <c r="X20" s="425">
        <v>4679</v>
      </c>
      <c r="Y20" s="281"/>
      <c r="Z20" s="281"/>
      <c r="AA20" s="425">
        <v>200120</v>
      </c>
      <c r="AB20" s="281"/>
      <c r="AC20" s="281"/>
      <c r="AD20" s="425">
        <v>4631</v>
      </c>
      <c r="AE20" s="281"/>
      <c r="AF20" s="281"/>
      <c r="AG20" s="425">
        <v>19539</v>
      </c>
      <c r="AH20" s="281"/>
      <c r="AI20" s="55"/>
      <c r="AJ20" s="425">
        <v>189891</v>
      </c>
      <c r="AK20" s="281"/>
      <c r="AL20" s="281"/>
      <c r="AM20" s="425">
        <v>10080</v>
      </c>
      <c r="AN20" s="281"/>
      <c r="AO20" s="281"/>
      <c r="AP20" s="425">
        <v>199350</v>
      </c>
      <c r="AQ20" s="281"/>
      <c r="AR20" s="281"/>
      <c r="AS20" s="280"/>
      <c r="AT20" s="281"/>
      <c r="AU20" s="281"/>
      <c r="AV20" s="280"/>
      <c r="AW20" s="281"/>
      <c r="AX20" s="282"/>
      <c r="AY20" s="280"/>
      <c r="AZ20" s="282"/>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row>
    <row r="21" spans="1:91" s="312" customFormat="1" x14ac:dyDescent="0.25">
      <c r="A21" s="510"/>
      <c r="B21" s="510"/>
      <c r="C21" s="510"/>
      <c r="D21" s="511"/>
      <c r="E21" s="512"/>
      <c r="F21" s="512"/>
      <c r="G21" s="510"/>
      <c r="H21" s="514"/>
      <c r="I21" s="523"/>
      <c r="J21" s="524"/>
      <c r="K21" s="517"/>
      <c r="L21" s="301" t="s">
        <v>7</v>
      </c>
      <c r="M21" s="241" t="s">
        <v>494</v>
      </c>
      <c r="N21" s="281"/>
      <c r="O21" s="425">
        <v>209398</v>
      </c>
      <c r="P21" s="281"/>
      <c r="Q21" s="281"/>
      <c r="R21" s="280"/>
      <c r="S21" s="281"/>
      <c r="T21" s="281"/>
      <c r="U21" s="280"/>
      <c r="V21" s="281"/>
      <c r="W21" s="281"/>
      <c r="X21" s="425">
        <v>4810</v>
      </c>
      <c r="Y21" s="281"/>
      <c r="Z21" s="281"/>
      <c r="AA21" s="425">
        <v>199913</v>
      </c>
      <c r="AB21" s="281"/>
      <c r="AC21" s="281"/>
      <c r="AD21" s="425">
        <v>4675</v>
      </c>
      <c r="AE21" s="281"/>
      <c r="AF21" s="281"/>
      <c r="AG21" s="425">
        <v>19548</v>
      </c>
      <c r="AH21" s="281"/>
      <c r="AI21" s="55"/>
      <c r="AJ21" s="425">
        <v>189850</v>
      </c>
      <c r="AK21" s="281"/>
      <c r="AL21" s="281"/>
      <c r="AM21" s="425">
        <v>10025</v>
      </c>
      <c r="AN21" s="281"/>
      <c r="AO21" s="281"/>
      <c r="AP21" s="425">
        <v>199373</v>
      </c>
      <c r="AQ21" s="281"/>
      <c r="AR21" s="281"/>
      <c r="AS21" s="280"/>
      <c r="AT21" s="281"/>
      <c r="AU21" s="281"/>
      <c r="AV21" s="280"/>
      <c r="AW21" s="281"/>
      <c r="AX21" s="282"/>
      <c r="AY21" s="280"/>
      <c r="AZ21" s="282"/>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row>
    <row r="22" spans="1:91" s="316" customFormat="1" ht="45" customHeight="1" x14ac:dyDescent="0.25">
      <c r="A22" s="339">
        <v>4</v>
      </c>
      <c r="B22" s="339" t="s">
        <v>74</v>
      </c>
      <c r="C22" s="339" t="s">
        <v>84</v>
      </c>
      <c r="D22" s="322" t="s">
        <v>11</v>
      </c>
      <c r="E22" s="131" t="s">
        <v>192</v>
      </c>
      <c r="F22" s="131" t="s">
        <v>230</v>
      </c>
      <c r="G22" s="339" t="s">
        <v>5</v>
      </c>
      <c r="H22" s="342">
        <v>1</v>
      </c>
      <c r="I22" s="343" t="s">
        <v>339</v>
      </c>
      <c r="J22" s="4" t="s">
        <v>348</v>
      </c>
      <c r="K22" s="345" t="s">
        <v>339</v>
      </c>
      <c r="L22" s="250" t="s">
        <v>4</v>
      </c>
      <c r="M22" s="239" t="s">
        <v>350</v>
      </c>
      <c r="N22" s="281"/>
      <c r="O22" s="320">
        <v>33138</v>
      </c>
      <c r="P22" s="281"/>
      <c r="Q22" s="281"/>
      <c r="R22" s="280"/>
      <c r="S22" s="281"/>
      <c r="T22" s="281"/>
      <c r="U22" s="285"/>
      <c r="V22" s="281"/>
      <c r="W22" s="281"/>
      <c r="X22" s="362">
        <v>2</v>
      </c>
      <c r="Y22" s="281"/>
      <c r="Z22" s="281"/>
      <c r="AA22" s="362">
        <v>32406</v>
      </c>
      <c r="AB22" s="281"/>
      <c r="AC22" s="281"/>
      <c r="AD22" s="362">
        <v>730</v>
      </c>
      <c r="AE22" s="281"/>
      <c r="AF22" s="281"/>
      <c r="AG22" s="362">
        <v>3549</v>
      </c>
      <c r="AH22" s="281"/>
      <c r="AI22" s="55"/>
      <c r="AJ22" s="362">
        <v>29589</v>
      </c>
      <c r="AK22" s="281"/>
      <c r="AL22" s="281"/>
      <c r="AM22" s="362">
        <v>1671</v>
      </c>
      <c r="AN22" s="281"/>
      <c r="AO22" s="281"/>
      <c r="AP22" s="362">
        <v>31467</v>
      </c>
      <c r="AQ22" s="281"/>
      <c r="AR22" s="281"/>
      <c r="AS22" s="281"/>
      <c r="AT22" s="281"/>
      <c r="AU22" s="281"/>
      <c r="AV22" s="281"/>
      <c r="AW22" s="281"/>
      <c r="AX22" s="282"/>
      <c r="AY22" s="280"/>
      <c r="AZ22" s="282"/>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312"/>
      <c r="BZ22" s="312"/>
      <c r="CA22" s="312"/>
      <c r="CB22" s="312"/>
      <c r="CC22" s="312"/>
      <c r="CD22" s="312"/>
      <c r="CE22" s="312"/>
      <c r="CF22" s="312"/>
      <c r="CG22" s="312"/>
      <c r="CH22" s="312"/>
      <c r="CI22" s="312"/>
      <c r="CJ22" s="312"/>
      <c r="CK22" s="312"/>
      <c r="CL22" s="312"/>
      <c r="CM22" s="312"/>
    </row>
    <row r="23" spans="1:91" s="316" customFormat="1" ht="60" customHeight="1" x14ac:dyDescent="0.25">
      <c r="A23" s="339">
        <v>5</v>
      </c>
      <c r="B23" s="339" t="s">
        <v>83</v>
      </c>
      <c r="C23" s="339" t="s">
        <v>300</v>
      </c>
      <c r="D23" s="322" t="s">
        <v>11</v>
      </c>
      <c r="E23" s="131" t="s">
        <v>192</v>
      </c>
      <c r="F23" s="131" t="s">
        <v>230</v>
      </c>
      <c r="G23" s="339" t="s">
        <v>5</v>
      </c>
      <c r="H23" s="342">
        <v>1</v>
      </c>
      <c r="I23" s="343" t="s">
        <v>339</v>
      </c>
      <c r="J23" s="344"/>
      <c r="K23" s="345" t="s">
        <v>428</v>
      </c>
      <c r="L23" s="250" t="s">
        <v>4</v>
      </c>
      <c r="M23" s="239" t="s">
        <v>350</v>
      </c>
      <c r="N23" s="281"/>
      <c r="O23" s="280">
        <v>31416</v>
      </c>
      <c r="P23" s="281"/>
      <c r="Q23" s="281"/>
      <c r="R23" s="280"/>
      <c r="S23" s="281"/>
      <c r="T23" s="281"/>
      <c r="U23" s="285"/>
      <c r="V23" s="281"/>
      <c r="W23" s="281"/>
      <c r="X23" s="281"/>
      <c r="Y23" s="281"/>
      <c r="Z23" s="281"/>
      <c r="AA23" s="281"/>
      <c r="AB23" s="281"/>
      <c r="AC23" s="281"/>
      <c r="AD23" s="281"/>
      <c r="AE23" s="281"/>
      <c r="AF23" s="281"/>
      <c r="AG23" s="281"/>
      <c r="AH23" s="281"/>
      <c r="AI23" s="55"/>
      <c r="AJ23" s="281"/>
      <c r="AK23" s="281"/>
      <c r="AL23" s="281"/>
      <c r="AM23" s="363"/>
      <c r="AN23" s="281"/>
      <c r="AO23" s="281"/>
      <c r="AP23" s="281"/>
      <c r="AQ23" s="281"/>
      <c r="AR23" s="281"/>
      <c r="AS23" s="281"/>
      <c r="AT23" s="281"/>
      <c r="AU23" s="281"/>
      <c r="AV23" s="281"/>
      <c r="AW23" s="281"/>
      <c r="AX23" s="282"/>
      <c r="AY23" s="280"/>
      <c r="AZ23" s="282"/>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312"/>
      <c r="BZ23" s="312"/>
      <c r="CA23" s="312"/>
      <c r="CB23" s="312"/>
      <c r="CC23" s="312"/>
      <c r="CD23" s="312"/>
      <c r="CE23" s="312"/>
      <c r="CF23" s="312"/>
      <c r="CG23" s="312"/>
      <c r="CH23" s="312"/>
      <c r="CI23" s="312"/>
      <c r="CJ23" s="312"/>
      <c r="CK23" s="312"/>
      <c r="CL23" s="312"/>
      <c r="CM23" s="312"/>
    </row>
    <row r="24" spans="1:91" s="312" customFormat="1" ht="15" customHeight="1" x14ac:dyDescent="0.25">
      <c r="A24" s="510">
        <v>6</v>
      </c>
      <c r="B24" s="510" t="s">
        <v>55</v>
      </c>
      <c r="C24" s="510" t="s">
        <v>79</v>
      </c>
      <c r="D24" s="512" t="s">
        <v>139</v>
      </c>
      <c r="E24" s="512" t="s">
        <v>193</v>
      </c>
      <c r="F24" s="512" t="s">
        <v>230</v>
      </c>
      <c r="G24" s="510" t="s">
        <v>5</v>
      </c>
      <c r="H24" s="514">
        <v>1</v>
      </c>
      <c r="I24" s="517" t="s">
        <v>339</v>
      </c>
      <c r="J24" s="522" t="s">
        <v>473</v>
      </c>
      <c r="K24" s="517" t="s">
        <v>339</v>
      </c>
      <c r="L24" s="301" t="s">
        <v>7</v>
      </c>
      <c r="M24" s="241" t="s">
        <v>485</v>
      </c>
      <c r="N24" s="281"/>
      <c r="O24" s="425">
        <v>59655</v>
      </c>
      <c r="P24" s="281"/>
      <c r="Q24" s="281"/>
      <c r="R24" s="280"/>
      <c r="S24" s="281"/>
      <c r="T24" s="281"/>
      <c r="U24" s="280"/>
      <c r="V24" s="281"/>
      <c r="W24" s="281"/>
      <c r="X24" s="425">
        <v>781</v>
      </c>
      <c r="Y24" s="281"/>
      <c r="Z24" s="281"/>
      <c r="AA24" s="425">
        <v>57883</v>
      </c>
      <c r="AB24" s="281"/>
      <c r="AC24" s="281"/>
      <c r="AD24" s="425">
        <v>929</v>
      </c>
      <c r="AE24" s="281"/>
      <c r="AF24" s="281"/>
      <c r="AG24" s="425">
        <v>4856</v>
      </c>
      <c r="AH24" s="281"/>
      <c r="AI24" s="55"/>
      <c r="AJ24" s="425">
        <v>54737</v>
      </c>
      <c r="AK24" s="281"/>
      <c r="AL24" s="281"/>
      <c r="AM24" s="425">
        <v>2183</v>
      </c>
      <c r="AN24" s="281"/>
      <c r="AO24" s="281"/>
      <c r="AP24" s="425">
        <v>57410</v>
      </c>
      <c r="AQ24" s="281"/>
      <c r="AR24" s="281"/>
      <c r="AS24" s="280"/>
      <c r="AT24" s="281"/>
      <c r="AU24" s="281"/>
      <c r="AV24" s="280"/>
      <c r="AW24" s="281"/>
      <c r="AX24" s="282"/>
      <c r="AY24" s="280"/>
      <c r="AZ24" s="282"/>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row>
    <row r="25" spans="1:91" s="312" customFormat="1" x14ac:dyDescent="0.25">
      <c r="A25" s="510"/>
      <c r="B25" s="510"/>
      <c r="C25" s="510"/>
      <c r="D25" s="512"/>
      <c r="E25" s="512"/>
      <c r="F25" s="512"/>
      <c r="G25" s="510"/>
      <c r="H25" s="514"/>
      <c r="I25" s="517"/>
      <c r="J25" s="522"/>
      <c r="K25" s="517"/>
      <c r="L25" s="301" t="s">
        <v>7</v>
      </c>
      <c r="M25" s="241" t="s">
        <v>486</v>
      </c>
      <c r="N25" s="281"/>
      <c r="O25" s="425">
        <v>58221</v>
      </c>
      <c r="P25" s="281"/>
      <c r="Q25" s="281"/>
      <c r="R25" s="280"/>
      <c r="S25" s="281"/>
      <c r="T25" s="281"/>
      <c r="U25" s="280"/>
      <c r="V25" s="281"/>
      <c r="W25" s="281"/>
      <c r="X25" s="425">
        <v>795</v>
      </c>
      <c r="Y25" s="281"/>
      <c r="Z25" s="281"/>
      <c r="AA25" s="425">
        <v>56471</v>
      </c>
      <c r="AB25" s="281"/>
      <c r="AC25" s="281"/>
      <c r="AD25" s="425">
        <v>901</v>
      </c>
      <c r="AE25" s="281"/>
      <c r="AF25" s="281"/>
      <c r="AG25" s="425">
        <v>4632</v>
      </c>
      <c r="AH25" s="281"/>
      <c r="AI25" s="55"/>
      <c r="AJ25" s="425">
        <v>53535</v>
      </c>
      <c r="AK25" s="281"/>
      <c r="AL25" s="281"/>
      <c r="AM25" s="425">
        <v>2106</v>
      </c>
      <c r="AN25" s="281"/>
      <c r="AO25" s="281"/>
      <c r="AP25" s="425">
        <v>56061</v>
      </c>
      <c r="AQ25" s="281"/>
      <c r="AR25" s="281"/>
      <c r="AS25" s="280"/>
      <c r="AT25" s="281"/>
      <c r="AU25" s="281"/>
      <c r="AV25" s="280"/>
      <c r="AW25" s="281"/>
      <c r="AX25" s="282"/>
      <c r="AY25" s="280"/>
      <c r="AZ25" s="282"/>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row>
    <row r="26" spans="1:91" s="312" customFormat="1" x14ac:dyDescent="0.25">
      <c r="A26" s="510"/>
      <c r="B26" s="510"/>
      <c r="C26" s="510"/>
      <c r="D26" s="512"/>
      <c r="E26" s="512"/>
      <c r="F26" s="512"/>
      <c r="G26" s="510"/>
      <c r="H26" s="514"/>
      <c r="I26" s="517"/>
      <c r="J26" s="522"/>
      <c r="K26" s="517"/>
      <c r="L26" s="301" t="s">
        <v>7</v>
      </c>
      <c r="M26" s="241" t="s">
        <v>494</v>
      </c>
      <c r="N26" s="281"/>
      <c r="O26" s="425">
        <v>57054</v>
      </c>
      <c r="P26" s="281"/>
      <c r="Q26" s="281"/>
      <c r="R26" s="280"/>
      <c r="S26" s="281"/>
      <c r="T26" s="281"/>
      <c r="U26" s="280"/>
      <c r="V26" s="281"/>
      <c r="W26" s="281"/>
      <c r="X26" s="425">
        <v>822</v>
      </c>
      <c r="Y26" s="281"/>
      <c r="Z26" s="281"/>
      <c r="AA26" s="425">
        <v>55263</v>
      </c>
      <c r="AB26" s="281"/>
      <c r="AC26" s="281"/>
      <c r="AD26" s="425">
        <v>860</v>
      </c>
      <c r="AE26" s="281"/>
      <c r="AF26" s="281"/>
      <c r="AG26" s="425">
        <v>4414</v>
      </c>
      <c r="AH26" s="281"/>
      <c r="AI26" s="55"/>
      <c r="AJ26" s="425">
        <v>52531</v>
      </c>
      <c r="AK26" s="281"/>
      <c r="AL26" s="281"/>
      <c r="AM26" s="425">
        <v>2058</v>
      </c>
      <c r="AN26" s="281"/>
      <c r="AO26" s="281"/>
      <c r="AP26" s="425">
        <v>54887</v>
      </c>
      <c r="AQ26" s="281"/>
      <c r="AR26" s="281"/>
      <c r="AS26" s="280"/>
      <c r="AT26" s="281"/>
      <c r="AU26" s="281"/>
      <c r="AV26" s="280"/>
      <c r="AW26" s="281"/>
      <c r="AX26" s="282"/>
      <c r="AY26" s="280"/>
      <c r="AZ26" s="282"/>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row>
    <row r="27" spans="1:91" s="312" customFormat="1" ht="16.5" customHeight="1" x14ac:dyDescent="0.25">
      <c r="A27" s="510">
        <v>7</v>
      </c>
      <c r="B27" s="510" t="s">
        <v>56</v>
      </c>
      <c r="C27" s="510" t="s">
        <v>31</v>
      </c>
      <c r="D27" s="512" t="s">
        <v>139</v>
      </c>
      <c r="E27" s="512" t="s">
        <v>193</v>
      </c>
      <c r="F27" s="512" t="s">
        <v>230</v>
      </c>
      <c r="G27" s="510" t="s">
        <v>5</v>
      </c>
      <c r="H27" s="514">
        <v>1</v>
      </c>
      <c r="I27" s="517" t="s">
        <v>339</v>
      </c>
      <c r="J27" s="522" t="s">
        <v>451</v>
      </c>
      <c r="K27" s="517" t="s">
        <v>339</v>
      </c>
      <c r="L27" s="301" t="s">
        <v>7</v>
      </c>
      <c r="M27" s="241" t="s">
        <v>485</v>
      </c>
      <c r="N27" s="281"/>
      <c r="O27" s="425">
        <v>5853</v>
      </c>
      <c r="P27" s="281"/>
      <c r="Q27" s="281"/>
      <c r="R27" s="280"/>
      <c r="S27" s="281"/>
      <c r="T27" s="281"/>
      <c r="U27" s="280"/>
      <c r="V27" s="281"/>
      <c r="W27" s="281"/>
      <c r="X27" s="425">
        <v>80</v>
      </c>
      <c r="Y27" s="281"/>
      <c r="Z27" s="281"/>
      <c r="AA27" s="425">
        <v>5729</v>
      </c>
      <c r="AB27" s="281"/>
      <c r="AC27" s="281"/>
      <c r="AD27" s="425">
        <v>44</v>
      </c>
      <c r="AE27" s="281"/>
      <c r="AF27" s="281"/>
      <c r="AG27" s="425">
        <v>268</v>
      </c>
      <c r="AH27" s="281"/>
      <c r="AI27" s="55"/>
      <c r="AJ27" s="425">
        <v>5585</v>
      </c>
      <c r="AK27" s="281"/>
      <c r="AL27" s="281"/>
      <c r="AM27" s="425">
        <v>288</v>
      </c>
      <c r="AN27" s="281"/>
      <c r="AO27" s="281"/>
      <c r="AP27" s="425">
        <v>5565</v>
      </c>
      <c r="AQ27" s="281"/>
      <c r="AR27" s="281"/>
      <c r="AS27" s="280"/>
      <c r="AT27" s="281"/>
      <c r="AU27" s="281"/>
      <c r="AV27" s="280"/>
      <c r="AW27" s="281"/>
      <c r="AX27" s="282"/>
      <c r="AY27" s="280"/>
      <c r="AZ27" s="282"/>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row>
    <row r="28" spans="1:91" s="312" customFormat="1" x14ac:dyDescent="0.25">
      <c r="A28" s="510"/>
      <c r="B28" s="510"/>
      <c r="C28" s="510"/>
      <c r="D28" s="512"/>
      <c r="E28" s="512"/>
      <c r="F28" s="512"/>
      <c r="G28" s="510"/>
      <c r="H28" s="514"/>
      <c r="I28" s="517"/>
      <c r="J28" s="522"/>
      <c r="K28" s="517"/>
      <c r="L28" s="301" t="s">
        <v>7</v>
      </c>
      <c r="M28" s="241" t="s">
        <v>486</v>
      </c>
      <c r="N28" s="281"/>
      <c r="O28" s="425">
        <v>5289</v>
      </c>
      <c r="P28" s="281"/>
      <c r="Q28" s="281"/>
      <c r="R28" s="280"/>
      <c r="S28" s="281"/>
      <c r="T28" s="281"/>
      <c r="U28" s="280"/>
      <c r="V28" s="281"/>
      <c r="W28" s="281"/>
      <c r="X28" s="425">
        <v>73</v>
      </c>
      <c r="Y28" s="281"/>
      <c r="Z28" s="281"/>
      <c r="AA28" s="425">
        <v>5169</v>
      </c>
      <c r="AB28" s="281"/>
      <c r="AC28" s="281"/>
      <c r="AD28" s="425">
        <v>47</v>
      </c>
      <c r="AE28" s="281"/>
      <c r="AF28" s="281"/>
      <c r="AG28" s="425">
        <v>247</v>
      </c>
      <c r="AH28" s="281"/>
      <c r="AI28" s="55"/>
      <c r="AJ28" s="425">
        <v>5042</v>
      </c>
      <c r="AK28" s="281"/>
      <c r="AL28" s="281"/>
      <c r="AM28" s="425">
        <v>237</v>
      </c>
      <c r="AN28" s="281"/>
      <c r="AO28" s="281"/>
      <c r="AP28" s="425">
        <v>5052</v>
      </c>
      <c r="AQ28" s="281"/>
      <c r="AR28" s="281"/>
      <c r="AS28" s="280"/>
      <c r="AT28" s="281"/>
      <c r="AU28" s="281"/>
      <c r="AV28" s="280"/>
      <c r="AW28" s="281"/>
      <c r="AX28" s="282"/>
      <c r="AY28" s="280"/>
      <c r="AZ28" s="282"/>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row>
    <row r="29" spans="1:91" s="312" customFormat="1" ht="24.4" customHeight="1" x14ac:dyDescent="0.25">
      <c r="A29" s="510"/>
      <c r="B29" s="510"/>
      <c r="C29" s="510"/>
      <c r="D29" s="512"/>
      <c r="E29" s="512"/>
      <c r="F29" s="512"/>
      <c r="G29" s="510"/>
      <c r="H29" s="514"/>
      <c r="I29" s="517"/>
      <c r="J29" s="522"/>
      <c r="K29" s="517"/>
      <c r="L29" s="301" t="s">
        <v>7</v>
      </c>
      <c r="M29" s="241" t="s">
        <v>494</v>
      </c>
      <c r="N29" s="281"/>
      <c r="O29" s="425">
        <v>5786</v>
      </c>
      <c r="P29" s="281"/>
      <c r="Q29" s="281"/>
      <c r="R29" s="280"/>
      <c r="S29" s="281"/>
      <c r="T29" s="281"/>
      <c r="U29" s="280"/>
      <c r="V29" s="281"/>
      <c r="W29" s="281"/>
      <c r="X29" s="425">
        <v>99</v>
      </c>
      <c r="Y29" s="281"/>
      <c r="Z29" s="281"/>
      <c r="AA29" s="425">
        <v>5644</v>
      </c>
      <c r="AB29" s="281"/>
      <c r="AC29" s="281"/>
      <c r="AD29" s="425">
        <v>43</v>
      </c>
      <c r="AE29" s="281"/>
      <c r="AF29" s="281"/>
      <c r="AG29" s="425">
        <v>237</v>
      </c>
      <c r="AH29" s="281"/>
      <c r="AI29" s="55"/>
      <c r="AJ29" s="425">
        <v>5549</v>
      </c>
      <c r="AK29" s="281"/>
      <c r="AL29" s="281"/>
      <c r="AM29" s="425">
        <v>281</v>
      </c>
      <c r="AN29" s="281"/>
      <c r="AO29" s="281"/>
      <c r="AP29" s="425">
        <v>5505</v>
      </c>
      <c r="AQ29" s="281"/>
      <c r="AR29" s="281"/>
      <c r="AS29" s="280"/>
      <c r="AT29" s="281"/>
      <c r="AU29" s="281"/>
      <c r="AV29" s="280"/>
      <c r="AW29" s="281"/>
      <c r="AX29" s="282"/>
      <c r="AY29" s="280"/>
      <c r="AZ29" s="282"/>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row>
    <row r="30" spans="1:91" s="312" customFormat="1" ht="15" customHeight="1" x14ac:dyDescent="0.25">
      <c r="A30" s="510">
        <v>8</v>
      </c>
      <c r="B30" s="510" t="s">
        <v>57</v>
      </c>
      <c r="C30" s="510" t="s">
        <v>32</v>
      </c>
      <c r="D30" s="512" t="s">
        <v>139</v>
      </c>
      <c r="E30" s="512" t="s">
        <v>193</v>
      </c>
      <c r="F30" s="512" t="s">
        <v>230</v>
      </c>
      <c r="G30" s="510" t="s">
        <v>5</v>
      </c>
      <c r="H30" s="514">
        <v>1</v>
      </c>
      <c r="I30" s="517" t="s">
        <v>339</v>
      </c>
      <c r="J30" s="522" t="s">
        <v>452</v>
      </c>
      <c r="K30" s="517" t="s">
        <v>339</v>
      </c>
      <c r="L30" s="301" t="s">
        <v>7</v>
      </c>
      <c r="M30" s="241" t="s">
        <v>485</v>
      </c>
      <c r="N30" s="281"/>
      <c r="O30" s="425">
        <v>50335</v>
      </c>
      <c r="P30" s="281"/>
      <c r="Q30" s="281"/>
      <c r="R30" s="280"/>
      <c r="S30" s="281"/>
      <c r="T30" s="281"/>
      <c r="U30" s="280"/>
      <c r="V30" s="281"/>
      <c r="W30" s="281"/>
      <c r="X30" s="425">
        <v>697</v>
      </c>
      <c r="Y30" s="281"/>
      <c r="Z30" s="281"/>
      <c r="AA30" s="425">
        <v>48759</v>
      </c>
      <c r="AB30" s="281"/>
      <c r="AC30" s="281"/>
      <c r="AD30" s="425">
        <v>879</v>
      </c>
      <c r="AE30" s="281"/>
      <c r="AF30" s="281"/>
      <c r="AG30" s="425">
        <v>4383</v>
      </c>
      <c r="AH30" s="281"/>
      <c r="AI30" s="55"/>
      <c r="AJ30" s="425">
        <v>45952</v>
      </c>
      <c r="AK30" s="281"/>
      <c r="AL30" s="281"/>
      <c r="AM30" s="425">
        <v>1974</v>
      </c>
      <c r="AN30" s="281"/>
      <c r="AO30" s="281"/>
      <c r="AP30" s="425">
        <v>48361</v>
      </c>
      <c r="AQ30" s="281"/>
      <c r="AR30" s="281"/>
      <c r="AS30" s="280"/>
      <c r="AT30" s="281"/>
      <c r="AU30" s="281"/>
      <c r="AV30" s="280"/>
      <c r="AW30" s="281"/>
      <c r="AX30" s="282"/>
      <c r="AY30" s="280"/>
      <c r="AZ30" s="282"/>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row>
    <row r="31" spans="1:91" s="312" customFormat="1" x14ac:dyDescent="0.25">
      <c r="A31" s="510"/>
      <c r="B31" s="510"/>
      <c r="C31" s="510"/>
      <c r="D31" s="512"/>
      <c r="E31" s="512"/>
      <c r="F31" s="512"/>
      <c r="G31" s="510"/>
      <c r="H31" s="514"/>
      <c r="I31" s="517"/>
      <c r="J31" s="522"/>
      <c r="K31" s="517"/>
      <c r="L31" s="301" t="s">
        <v>7</v>
      </c>
      <c r="M31" s="241" t="s">
        <v>486</v>
      </c>
      <c r="N31" s="281"/>
      <c r="O31" s="425">
        <v>49159</v>
      </c>
      <c r="P31" s="281"/>
      <c r="Q31" s="281"/>
      <c r="R31" s="280"/>
      <c r="S31" s="281"/>
      <c r="T31" s="281"/>
      <c r="U31" s="280"/>
      <c r="V31" s="281"/>
      <c r="W31" s="281"/>
      <c r="X31" s="425">
        <v>701</v>
      </c>
      <c r="Y31" s="281"/>
      <c r="Z31" s="281"/>
      <c r="AA31" s="425">
        <v>47596</v>
      </c>
      <c r="AB31" s="281"/>
      <c r="AC31" s="281"/>
      <c r="AD31" s="425">
        <v>862</v>
      </c>
      <c r="AE31" s="281"/>
      <c r="AF31" s="281"/>
      <c r="AG31" s="425">
        <v>4259</v>
      </c>
      <c r="AH31" s="281"/>
      <c r="AI31" s="55"/>
      <c r="AJ31" s="425">
        <v>44900</v>
      </c>
      <c r="AK31" s="281"/>
      <c r="AL31" s="281"/>
      <c r="AM31" s="425">
        <v>1920</v>
      </c>
      <c r="AN31" s="281"/>
      <c r="AO31" s="281"/>
      <c r="AP31" s="425">
        <v>47239</v>
      </c>
      <c r="AQ31" s="281"/>
      <c r="AR31" s="281"/>
      <c r="AS31" s="280"/>
      <c r="AT31" s="281"/>
      <c r="AU31" s="281"/>
      <c r="AV31" s="280"/>
      <c r="AW31" s="281"/>
      <c r="AX31" s="282"/>
      <c r="AY31" s="280"/>
      <c r="AZ31" s="282"/>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row>
    <row r="32" spans="1:91" s="312" customFormat="1" ht="34.5" customHeight="1" x14ac:dyDescent="0.25">
      <c r="A32" s="510"/>
      <c r="B32" s="510"/>
      <c r="C32" s="510"/>
      <c r="D32" s="512"/>
      <c r="E32" s="512"/>
      <c r="F32" s="512"/>
      <c r="G32" s="510"/>
      <c r="H32" s="514"/>
      <c r="I32" s="517"/>
      <c r="J32" s="522"/>
      <c r="K32" s="517"/>
      <c r="L32" s="301" t="s">
        <v>7</v>
      </c>
      <c r="M32" s="241" t="s">
        <v>494</v>
      </c>
      <c r="N32" s="281"/>
      <c r="O32" s="425">
        <v>47957</v>
      </c>
      <c r="P32" s="281"/>
      <c r="Q32" s="281"/>
      <c r="R32" s="280"/>
      <c r="S32" s="281"/>
      <c r="T32" s="281"/>
      <c r="U32" s="280"/>
      <c r="V32" s="281"/>
      <c r="W32" s="281"/>
      <c r="X32" s="425">
        <v>749</v>
      </c>
      <c r="Y32" s="281"/>
      <c r="Z32" s="281"/>
      <c r="AA32" s="425">
        <v>46393</v>
      </c>
      <c r="AB32" s="281"/>
      <c r="AC32" s="281"/>
      <c r="AD32" s="425">
        <v>815</v>
      </c>
      <c r="AE32" s="281"/>
      <c r="AF32" s="281"/>
      <c r="AG32" s="425">
        <v>4051</v>
      </c>
      <c r="AH32" s="281"/>
      <c r="AI32" s="55"/>
      <c r="AJ32" s="425">
        <v>43906</v>
      </c>
      <c r="AK32" s="281"/>
      <c r="AL32" s="281"/>
      <c r="AM32" s="425">
        <v>1892</v>
      </c>
      <c r="AN32" s="281"/>
      <c r="AO32" s="281"/>
      <c r="AP32" s="425">
        <v>46065</v>
      </c>
      <c r="AQ32" s="281"/>
      <c r="AR32" s="281"/>
      <c r="AS32" s="280"/>
      <c r="AT32" s="281"/>
      <c r="AU32" s="281"/>
      <c r="AV32" s="280"/>
      <c r="AW32" s="281"/>
      <c r="AX32" s="282"/>
      <c r="AY32" s="280"/>
      <c r="AZ32" s="282"/>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row>
    <row r="33" spans="1:91" s="312" customFormat="1" ht="15" customHeight="1" x14ac:dyDescent="0.25">
      <c r="A33" s="510">
        <v>9</v>
      </c>
      <c r="B33" s="510" t="s">
        <v>58</v>
      </c>
      <c r="C33" s="510" t="s">
        <v>33</v>
      </c>
      <c r="D33" s="512" t="s">
        <v>139</v>
      </c>
      <c r="E33" s="512" t="s">
        <v>193</v>
      </c>
      <c r="F33" s="512" t="s">
        <v>230</v>
      </c>
      <c r="G33" s="510" t="s">
        <v>5</v>
      </c>
      <c r="H33" s="514">
        <v>1</v>
      </c>
      <c r="I33" s="517" t="s">
        <v>339</v>
      </c>
      <c r="J33" s="522" t="s">
        <v>453</v>
      </c>
      <c r="K33" s="517" t="s">
        <v>339</v>
      </c>
      <c r="L33" s="301" t="s">
        <v>7</v>
      </c>
      <c r="M33" s="241" t="s">
        <v>485</v>
      </c>
      <c r="N33" s="281"/>
      <c r="O33" s="425">
        <v>7621</v>
      </c>
      <c r="P33" s="281"/>
      <c r="Q33" s="281"/>
      <c r="R33" s="280"/>
      <c r="S33" s="281"/>
      <c r="T33" s="281"/>
      <c r="U33" s="280"/>
      <c r="V33" s="281"/>
      <c r="W33" s="281"/>
      <c r="X33" s="425">
        <v>52</v>
      </c>
      <c r="Y33" s="281"/>
      <c r="Z33" s="281"/>
      <c r="AA33" s="425">
        <v>7471</v>
      </c>
      <c r="AB33" s="281"/>
      <c r="AC33" s="281"/>
      <c r="AD33" s="425">
        <v>98</v>
      </c>
      <c r="AE33" s="281"/>
      <c r="AF33" s="281"/>
      <c r="AG33" s="425">
        <v>562</v>
      </c>
      <c r="AH33" s="281"/>
      <c r="AI33" s="55"/>
      <c r="AJ33" s="425">
        <v>7059</v>
      </c>
      <c r="AK33" s="281"/>
      <c r="AL33" s="281"/>
      <c r="AM33" s="425">
        <v>202</v>
      </c>
      <c r="AN33" s="281"/>
      <c r="AO33" s="281"/>
      <c r="AP33" s="425">
        <v>7419</v>
      </c>
      <c r="AQ33" s="281"/>
      <c r="AR33" s="281"/>
      <c r="AS33" s="280"/>
      <c r="AT33" s="281"/>
      <c r="AU33" s="281"/>
      <c r="AV33" s="280"/>
      <c r="AW33" s="281"/>
      <c r="AX33" s="282"/>
      <c r="AY33" s="280"/>
      <c r="AZ33" s="282"/>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row>
    <row r="34" spans="1:91" s="312" customFormat="1" x14ac:dyDescent="0.25">
      <c r="A34" s="510"/>
      <c r="B34" s="510"/>
      <c r="C34" s="510"/>
      <c r="D34" s="512"/>
      <c r="E34" s="512"/>
      <c r="F34" s="512"/>
      <c r="G34" s="510"/>
      <c r="H34" s="514"/>
      <c r="I34" s="517"/>
      <c r="J34" s="522"/>
      <c r="K34" s="517"/>
      <c r="L34" s="301" t="s">
        <v>7</v>
      </c>
      <c r="M34" s="241" t="s">
        <v>486</v>
      </c>
      <c r="N34" s="281"/>
      <c r="O34" s="425">
        <v>7507</v>
      </c>
      <c r="P34" s="281"/>
      <c r="Q34" s="281"/>
      <c r="R34" s="280"/>
      <c r="S34" s="281"/>
      <c r="T34" s="281"/>
      <c r="U34" s="280"/>
      <c r="V34" s="281"/>
      <c r="W34" s="281"/>
      <c r="X34" s="425">
        <v>62</v>
      </c>
      <c r="Y34" s="281"/>
      <c r="Z34" s="281"/>
      <c r="AA34" s="425">
        <v>7352</v>
      </c>
      <c r="AB34" s="281"/>
      <c r="AC34" s="281"/>
      <c r="AD34" s="425">
        <v>93</v>
      </c>
      <c r="AE34" s="281"/>
      <c r="AF34" s="281"/>
      <c r="AG34" s="425">
        <v>519</v>
      </c>
      <c r="AH34" s="281"/>
      <c r="AI34" s="55"/>
      <c r="AJ34" s="425">
        <v>6988</v>
      </c>
      <c r="AK34" s="281"/>
      <c r="AL34" s="281"/>
      <c r="AM34" s="425">
        <v>204</v>
      </c>
      <c r="AN34" s="281"/>
      <c r="AO34" s="281"/>
      <c r="AP34" s="425">
        <v>7303</v>
      </c>
      <c r="AQ34" s="281"/>
      <c r="AR34" s="281"/>
      <c r="AS34" s="280"/>
      <c r="AT34" s="281"/>
      <c r="AU34" s="281"/>
      <c r="AV34" s="280"/>
      <c r="AW34" s="281"/>
      <c r="AX34" s="282"/>
      <c r="AY34" s="280"/>
      <c r="AZ34" s="282"/>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row>
    <row r="35" spans="1:91" s="312" customFormat="1" ht="30.75" customHeight="1" x14ac:dyDescent="0.25">
      <c r="A35" s="510"/>
      <c r="B35" s="510"/>
      <c r="C35" s="510"/>
      <c r="D35" s="512"/>
      <c r="E35" s="512"/>
      <c r="F35" s="512"/>
      <c r="G35" s="510"/>
      <c r="H35" s="514"/>
      <c r="I35" s="517"/>
      <c r="J35" s="522"/>
      <c r="K35" s="517"/>
      <c r="L35" s="301" t="s">
        <v>7</v>
      </c>
      <c r="M35" s="241" t="s">
        <v>494</v>
      </c>
      <c r="N35" s="281"/>
      <c r="O35" s="425">
        <v>7220</v>
      </c>
      <c r="P35" s="281"/>
      <c r="Q35" s="281"/>
      <c r="R35" s="280"/>
      <c r="S35" s="281"/>
      <c r="T35" s="281"/>
      <c r="U35" s="280"/>
      <c r="V35" s="281"/>
      <c r="W35" s="281"/>
      <c r="X35" s="425">
        <v>68</v>
      </c>
      <c r="Y35" s="281"/>
      <c r="Z35" s="281"/>
      <c r="AA35" s="425">
        <v>7058</v>
      </c>
      <c r="AB35" s="281"/>
      <c r="AC35" s="281"/>
      <c r="AD35" s="425">
        <v>94</v>
      </c>
      <c r="AE35" s="281"/>
      <c r="AF35" s="281"/>
      <c r="AG35" s="425">
        <v>493</v>
      </c>
      <c r="AH35" s="281"/>
      <c r="AI35" s="55"/>
      <c r="AJ35" s="425">
        <v>6727</v>
      </c>
      <c r="AK35" s="281"/>
      <c r="AL35" s="281"/>
      <c r="AM35" s="425">
        <v>198</v>
      </c>
      <c r="AN35" s="281"/>
      <c r="AO35" s="281"/>
      <c r="AP35" s="425">
        <v>7022</v>
      </c>
      <c r="AQ35" s="281"/>
      <c r="AR35" s="281"/>
      <c r="AS35" s="280"/>
      <c r="AT35" s="281"/>
      <c r="AU35" s="281"/>
      <c r="AV35" s="280"/>
      <c r="AW35" s="281"/>
      <c r="AX35" s="282"/>
      <c r="AY35" s="280"/>
      <c r="AZ35" s="282"/>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row>
    <row r="36" spans="1:91" s="312" customFormat="1" ht="15" customHeight="1" x14ac:dyDescent="0.25">
      <c r="A36" s="510">
        <v>10</v>
      </c>
      <c r="B36" s="510" t="s">
        <v>59</v>
      </c>
      <c r="C36" s="510" t="s">
        <v>34</v>
      </c>
      <c r="D36" s="512" t="s">
        <v>139</v>
      </c>
      <c r="E36" s="512" t="s">
        <v>193</v>
      </c>
      <c r="F36" s="512" t="s">
        <v>230</v>
      </c>
      <c r="G36" s="510" t="s">
        <v>5</v>
      </c>
      <c r="H36" s="514">
        <v>1</v>
      </c>
      <c r="I36" s="517" t="s">
        <v>339</v>
      </c>
      <c r="J36" s="522" t="s">
        <v>454</v>
      </c>
      <c r="K36" s="517" t="s">
        <v>339</v>
      </c>
      <c r="L36" s="301" t="s">
        <v>7</v>
      </c>
      <c r="M36" s="241" t="s">
        <v>485</v>
      </c>
      <c r="N36" s="281"/>
      <c r="O36" s="425">
        <v>6286</v>
      </c>
      <c r="P36" s="281"/>
      <c r="Q36" s="281"/>
      <c r="R36" s="280"/>
      <c r="S36" s="281"/>
      <c r="T36" s="281"/>
      <c r="U36" s="280"/>
      <c r="V36" s="281"/>
      <c r="W36" s="281"/>
      <c r="X36" s="433">
        <v>80</v>
      </c>
      <c r="Y36" s="281"/>
      <c r="Z36" s="281"/>
      <c r="AA36" s="433">
        <v>6175</v>
      </c>
      <c r="AB36" s="281"/>
      <c r="AC36" s="281"/>
      <c r="AD36" s="433">
        <v>31</v>
      </c>
      <c r="AE36" s="281"/>
      <c r="AF36" s="281"/>
      <c r="AG36" s="433">
        <v>345</v>
      </c>
      <c r="AH36" s="281"/>
      <c r="AI36" s="55"/>
      <c r="AJ36" s="433">
        <v>5941</v>
      </c>
      <c r="AK36" s="281"/>
      <c r="AL36" s="281"/>
      <c r="AM36" s="433">
        <v>107</v>
      </c>
      <c r="AN36" s="281"/>
      <c r="AO36" s="281"/>
      <c r="AP36" s="433">
        <v>6179</v>
      </c>
      <c r="AQ36" s="281"/>
      <c r="AR36" s="281"/>
      <c r="AS36" s="280"/>
      <c r="AT36" s="281"/>
      <c r="AU36" s="281"/>
      <c r="AV36" s="280"/>
      <c r="AW36" s="281"/>
      <c r="AX36" s="282"/>
      <c r="AY36" s="280"/>
      <c r="AZ36" s="282"/>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row>
    <row r="37" spans="1:91" s="312" customFormat="1" x14ac:dyDescent="0.25">
      <c r="A37" s="510"/>
      <c r="B37" s="510"/>
      <c r="C37" s="510"/>
      <c r="D37" s="512"/>
      <c r="E37" s="512"/>
      <c r="F37" s="512"/>
      <c r="G37" s="510"/>
      <c r="H37" s="514"/>
      <c r="I37" s="517"/>
      <c r="J37" s="522"/>
      <c r="K37" s="517"/>
      <c r="L37" s="301" t="s">
        <v>7</v>
      </c>
      <c r="M37" s="241" t="s">
        <v>486</v>
      </c>
      <c r="N37" s="281"/>
      <c r="O37" s="425">
        <v>6207</v>
      </c>
      <c r="P37" s="281"/>
      <c r="Q37" s="281"/>
      <c r="R37" s="280"/>
      <c r="S37" s="281"/>
      <c r="T37" s="281"/>
      <c r="U37" s="280"/>
      <c r="V37" s="281"/>
      <c r="W37" s="281"/>
      <c r="X37" s="433">
        <v>76</v>
      </c>
      <c r="Y37" s="281"/>
      <c r="Z37" s="281"/>
      <c r="AA37" s="433">
        <v>6100</v>
      </c>
      <c r="AB37" s="281"/>
      <c r="AC37" s="281"/>
      <c r="AD37" s="433">
        <v>31</v>
      </c>
      <c r="AE37" s="281"/>
      <c r="AF37" s="281"/>
      <c r="AG37" s="433">
        <v>345</v>
      </c>
      <c r="AH37" s="281"/>
      <c r="AI37" s="55"/>
      <c r="AJ37" s="433">
        <v>5862</v>
      </c>
      <c r="AK37" s="281"/>
      <c r="AL37" s="281"/>
      <c r="AM37" s="433">
        <v>98</v>
      </c>
      <c r="AN37" s="281"/>
      <c r="AO37" s="281"/>
      <c r="AP37" s="433">
        <v>6109</v>
      </c>
      <c r="AQ37" s="281"/>
      <c r="AR37" s="281"/>
      <c r="AS37" s="280"/>
      <c r="AT37" s="281"/>
      <c r="AU37" s="281"/>
      <c r="AV37" s="280"/>
      <c r="AW37" s="281"/>
      <c r="AX37" s="282"/>
      <c r="AY37" s="280"/>
      <c r="AZ37" s="282"/>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row>
    <row r="38" spans="1:91" s="312" customFormat="1" x14ac:dyDescent="0.25">
      <c r="A38" s="510"/>
      <c r="B38" s="510"/>
      <c r="C38" s="510"/>
      <c r="D38" s="512"/>
      <c r="E38" s="512"/>
      <c r="F38" s="512"/>
      <c r="G38" s="510"/>
      <c r="H38" s="514"/>
      <c r="I38" s="517"/>
      <c r="J38" s="522"/>
      <c r="K38" s="517"/>
      <c r="L38" s="301" t="s">
        <v>7</v>
      </c>
      <c r="M38" s="241" t="s">
        <v>494</v>
      </c>
      <c r="N38" s="281"/>
      <c r="O38" s="425">
        <v>6240</v>
      </c>
      <c r="P38" s="281"/>
      <c r="Q38" s="281"/>
      <c r="R38" s="280"/>
      <c r="S38" s="281"/>
      <c r="T38" s="281"/>
      <c r="U38" s="280"/>
      <c r="V38" s="281"/>
      <c r="W38" s="281"/>
      <c r="X38" s="433">
        <v>71</v>
      </c>
      <c r="Y38" s="281"/>
      <c r="Z38" s="281"/>
      <c r="AA38" s="433">
        <v>6133</v>
      </c>
      <c r="AB38" s="281"/>
      <c r="AC38" s="281"/>
      <c r="AD38" s="433">
        <v>36</v>
      </c>
      <c r="AE38" s="281"/>
      <c r="AF38" s="281"/>
      <c r="AG38" s="433">
        <v>375</v>
      </c>
      <c r="AH38" s="281"/>
      <c r="AI38" s="55"/>
      <c r="AJ38" s="433">
        <v>5865</v>
      </c>
      <c r="AK38" s="281"/>
      <c r="AL38" s="281"/>
      <c r="AM38" s="433">
        <v>110</v>
      </c>
      <c r="AN38" s="281"/>
      <c r="AO38" s="281"/>
      <c r="AP38" s="433">
        <v>6130</v>
      </c>
      <c r="AQ38" s="281"/>
      <c r="AR38" s="281"/>
      <c r="AS38" s="280"/>
      <c r="AT38" s="281"/>
      <c r="AU38" s="281"/>
      <c r="AV38" s="280"/>
      <c r="AW38" s="281"/>
      <c r="AX38" s="282"/>
      <c r="AY38" s="280"/>
      <c r="AZ38" s="282"/>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row>
    <row r="39" spans="1:91" s="312" customFormat="1" ht="15" customHeight="1" x14ac:dyDescent="0.25">
      <c r="A39" s="510">
        <v>11</v>
      </c>
      <c r="B39" s="510" t="s">
        <v>29</v>
      </c>
      <c r="C39" s="510" t="s">
        <v>30</v>
      </c>
      <c r="D39" s="512" t="s">
        <v>139</v>
      </c>
      <c r="E39" s="512" t="s">
        <v>193</v>
      </c>
      <c r="F39" s="512" t="s">
        <v>230</v>
      </c>
      <c r="G39" s="510" t="s">
        <v>5</v>
      </c>
      <c r="H39" s="514">
        <v>1</v>
      </c>
      <c r="I39" s="517" t="s">
        <v>339</v>
      </c>
      <c r="J39" s="522" t="s">
        <v>455</v>
      </c>
      <c r="K39" s="517" t="s">
        <v>339</v>
      </c>
      <c r="L39" s="301" t="s">
        <v>7</v>
      </c>
      <c r="M39" s="241" t="s">
        <v>485</v>
      </c>
      <c r="N39" s="281"/>
      <c r="O39" s="433">
        <v>1647</v>
      </c>
      <c r="P39" s="281"/>
      <c r="Q39" s="281"/>
      <c r="R39" s="280"/>
      <c r="S39" s="281"/>
      <c r="T39" s="281"/>
      <c r="U39" s="280"/>
      <c r="V39" s="281"/>
      <c r="W39" s="281"/>
      <c r="X39" s="433">
        <v>0</v>
      </c>
      <c r="Y39" s="281"/>
      <c r="Z39" s="281"/>
      <c r="AA39" s="433">
        <v>1643</v>
      </c>
      <c r="AB39" s="281"/>
      <c r="AC39" s="281"/>
      <c r="AD39" s="433">
        <v>4</v>
      </c>
      <c r="AE39" s="281"/>
      <c r="AF39" s="281"/>
      <c r="AG39" s="433">
        <v>68</v>
      </c>
      <c r="AH39" s="281"/>
      <c r="AI39" s="55"/>
      <c r="AJ39" s="433">
        <v>1579</v>
      </c>
      <c r="AK39" s="281"/>
      <c r="AL39" s="281"/>
      <c r="AM39" s="433">
        <v>22</v>
      </c>
      <c r="AN39" s="281"/>
      <c r="AO39" s="281"/>
      <c r="AP39" s="433">
        <v>1625</v>
      </c>
      <c r="AQ39" s="281"/>
      <c r="AR39" s="281"/>
      <c r="AS39" s="280"/>
      <c r="AT39" s="281"/>
      <c r="AU39" s="281"/>
      <c r="AV39" s="280"/>
      <c r="AW39" s="281"/>
      <c r="AX39" s="282"/>
      <c r="AY39" s="280"/>
      <c r="AZ39" s="282"/>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row>
    <row r="40" spans="1:91" s="312" customFormat="1" x14ac:dyDescent="0.25">
      <c r="A40" s="510"/>
      <c r="B40" s="510"/>
      <c r="C40" s="510"/>
      <c r="D40" s="512"/>
      <c r="E40" s="512"/>
      <c r="F40" s="512"/>
      <c r="G40" s="510"/>
      <c r="H40" s="514"/>
      <c r="I40" s="517"/>
      <c r="J40" s="522"/>
      <c r="K40" s="517"/>
      <c r="L40" s="301" t="s">
        <v>7</v>
      </c>
      <c r="M40" s="241" t="s">
        <v>486</v>
      </c>
      <c r="N40" s="281"/>
      <c r="O40" s="433">
        <v>1623</v>
      </c>
      <c r="P40" s="281"/>
      <c r="Q40" s="281"/>
      <c r="R40" s="280"/>
      <c r="S40" s="281"/>
      <c r="T40" s="281"/>
      <c r="U40" s="280"/>
      <c r="V40" s="281"/>
      <c r="W40" s="281"/>
      <c r="X40" s="433">
        <v>0</v>
      </c>
      <c r="Y40" s="281"/>
      <c r="Z40" s="281"/>
      <c r="AA40" s="433">
        <v>1619</v>
      </c>
      <c r="AB40" s="281"/>
      <c r="AC40" s="281"/>
      <c r="AD40" s="433">
        <v>4</v>
      </c>
      <c r="AE40" s="281"/>
      <c r="AF40" s="281"/>
      <c r="AG40" s="433">
        <v>72</v>
      </c>
      <c r="AH40" s="281"/>
      <c r="AI40" s="55"/>
      <c r="AJ40" s="433">
        <v>1551</v>
      </c>
      <c r="AK40" s="281"/>
      <c r="AL40" s="281"/>
      <c r="AM40" s="433">
        <v>24</v>
      </c>
      <c r="AN40" s="281"/>
      <c r="AO40" s="281"/>
      <c r="AP40" s="433">
        <v>1599</v>
      </c>
      <c r="AQ40" s="281"/>
      <c r="AR40" s="281"/>
      <c r="AS40" s="280"/>
      <c r="AT40" s="281"/>
      <c r="AU40" s="281"/>
      <c r="AV40" s="280"/>
      <c r="AW40" s="281"/>
      <c r="AX40" s="282"/>
      <c r="AY40" s="280"/>
      <c r="AZ40" s="282"/>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row>
    <row r="41" spans="1:91" s="312" customFormat="1" x14ac:dyDescent="0.25">
      <c r="A41" s="510"/>
      <c r="B41" s="510"/>
      <c r="C41" s="510"/>
      <c r="D41" s="512"/>
      <c r="E41" s="512"/>
      <c r="F41" s="512"/>
      <c r="G41" s="510"/>
      <c r="H41" s="514"/>
      <c r="I41" s="517"/>
      <c r="J41" s="522"/>
      <c r="K41" s="517"/>
      <c r="L41" s="301" t="s">
        <v>7</v>
      </c>
      <c r="M41" s="241" t="s">
        <v>494</v>
      </c>
      <c r="N41" s="281"/>
      <c r="O41" s="433">
        <v>1477</v>
      </c>
      <c r="P41" s="281"/>
      <c r="Q41" s="281"/>
      <c r="R41" s="280"/>
      <c r="S41" s="281"/>
      <c r="T41" s="281"/>
      <c r="U41" s="280"/>
      <c r="V41" s="281"/>
      <c r="W41" s="281"/>
      <c r="X41" s="433">
        <v>0</v>
      </c>
      <c r="Y41" s="281"/>
      <c r="Z41" s="281"/>
      <c r="AA41" s="433">
        <v>1466</v>
      </c>
      <c r="AB41" s="281"/>
      <c r="AC41" s="281"/>
      <c r="AD41" s="433">
        <v>11</v>
      </c>
      <c r="AE41" s="281"/>
      <c r="AF41" s="281"/>
      <c r="AG41" s="433">
        <v>78</v>
      </c>
      <c r="AH41" s="281"/>
      <c r="AI41" s="55"/>
      <c r="AJ41" s="433">
        <v>1399</v>
      </c>
      <c r="AK41" s="281"/>
      <c r="AL41" s="281"/>
      <c r="AM41" s="433">
        <v>35</v>
      </c>
      <c r="AN41" s="281"/>
      <c r="AO41" s="281"/>
      <c r="AP41" s="433">
        <v>1442</v>
      </c>
      <c r="AQ41" s="281"/>
      <c r="AR41" s="281"/>
      <c r="AS41" s="280"/>
      <c r="AT41" s="281"/>
      <c r="AU41" s="281"/>
      <c r="AV41" s="280"/>
      <c r="AW41" s="281"/>
      <c r="AX41" s="282"/>
      <c r="AY41" s="280"/>
      <c r="AZ41" s="282"/>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row>
    <row r="42" spans="1:91" s="312" customFormat="1" ht="15" customHeight="1" x14ac:dyDescent="0.25">
      <c r="A42" s="510">
        <v>12</v>
      </c>
      <c r="B42" s="510" t="s">
        <v>75</v>
      </c>
      <c r="C42" s="510" t="s">
        <v>85</v>
      </c>
      <c r="D42" s="512" t="s">
        <v>139</v>
      </c>
      <c r="E42" s="512" t="s">
        <v>193</v>
      </c>
      <c r="F42" s="512" t="s">
        <v>230</v>
      </c>
      <c r="G42" s="510" t="s">
        <v>5</v>
      </c>
      <c r="H42" s="514">
        <v>1</v>
      </c>
      <c r="I42" s="517" t="s">
        <v>339</v>
      </c>
      <c r="J42" s="522" t="s">
        <v>474</v>
      </c>
      <c r="K42" s="517" t="s">
        <v>339</v>
      </c>
      <c r="L42" s="301" t="s">
        <v>7</v>
      </c>
      <c r="M42" s="241" t="s">
        <v>485</v>
      </c>
      <c r="N42" s="281"/>
      <c r="O42" s="425">
        <v>2596</v>
      </c>
      <c r="P42" s="281"/>
      <c r="Q42" s="281"/>
      <c r="R42" s="280"/>
      <c r="S42" s="281"/>
      <c r="T42" s="281"/>
      <c r="U42" s="280"/>
      <c r="V42" s="281"/>
      <c r="W42" s="281"/>
      <c r="X42" s="425">
        <v>1</v>
      </c>
      <c r="Y42" s="281"/>
      <c r="Z42" s="281"/>
      <c r="AA42" s="425">
        <v>2593</v>
      </c>
      <c r="AB42" s="281"/>
      <c r="AC42" s="281"/>
      <c r="AD42" s="425">
        <v>2</v>
      </c>
      <c r="AE42" s="281"/>
      <c r="AF42" s="281"/>
      <c r="AG42" s="425">
        <v>8</v>
      </c>
      <c r="AH42" s="281"/>
      <c r="AI42" s="55"/>
      <c r="AJ42" s="425">
        <v>2588</v>
      </c>
      <c r="AK42" s="281"/>
      <c r="AL42" s="281"/>
      <c r="AM42" s="425">
        <v>14</v>
      </c>
      <c r="AN42" s="281"/>
      <c r="AO42" s="281"/>
      <c r="AP42" s="425">
        <v>2582</v>
      </c>
      <c r="AQ42" s="281"/>
      <c r="AR42" s="281"/>
      <c r="AS42" s="280"/>
      <c r="AT42" s="281"/>
      <c r="AU42" s="281"/>
      <c r="AV42" s="280"/>
      <c r="AW42" s="281"/>
      <c r="AX42" s="282"/>
      <c r="AY42" s="280"/>
      <c r="AZ42" s="282"/>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row>
    <row r="43" spans="1:91" s="312" customFormat="1" x14ac:dyDescent="0.25">
      <c r="A43" s="510"/>
      <c r="B43" s="510"/>
      <c r="C43" s="510"/>
      <c r="D43" s="512"/>
      <c r="E43" s="512"/>
      <c r="F43" s="512"/>
      <c r="G43" s="510"/>
      <c r="H43" s="514"/>
      <c r="I43" s="517"/>
      <c r="J43" s="522"/>
      <c r="K43" s="517"/>
      <c r="L43" s="301" t="s">
        <v>7</v>
      </c>
      <c r="M43" s="241" t="s">
        <v>486</v>
      </c>
      <c r="N43" s="281"/>
      <c r="O43" s="425">
        <v>2693</v>
      </c>
      <c r="P43" s="281"/>
      <c r="Q43" s="281"/>
      <c r="R43" s="280"/>
      <c r="S43" s="281"/>
      <c r="T43" s="281"/>
      <c r="U43" s="280"/>
      <c r="V43" s="281"/>
      <c r="W43" s="281"/>
      <c r="X43" s="425">
        <v>2</v>
      </c>
      <c r="Y43" s="281"/>
      <c r="Z43" s="281"/>
      <c r="AA43" s="425">
        <v>2691</v>
      </c>
      <c r="AB43" s="281"/>
      <c r="AC43" s="281"/>
      <c r="AD43" s="425">
        <v>0</v>
      </c>
      <c r="AE43" s="281"/>
      <c r="AF43" s="281"/>
      <c r="AG43" s="425">
        <v>8</v>
      </c>
      <c r="AH43" s="281"/>
      <c r="AI43" s="55"/>
      <c r="AJ43" s="425">
        <v>2685</v>
      </c>
      <c r="AK43" s="281"/>
      <c r="AL43" s="281"/>
      <c r="AM43" s="425">
        <v>12</v>
      </c>
      <c r="AN43" s="281"/>
      <c r="AO43" s="281"/>
      <c r="AP43" s="425">
        <v>2681</v>
      </c>
      <c r="AQ43" s="281"/>
      <c r="AR43" s="281"/>
      <c r="AS43" s="280"/>
      <c r="AT43" s="281"/>
      <c r="AU43" s="281"/>
      <c r="AV43" s="280"/>
      <c r="AW43" s="281"/>
      <c r="AX43" s="282"/>
      <c r="AY43" s="280"/>
      <c r="AZ43" s="282"/>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row>
    <row r="44" spans="1:91" s="312" customFormat="1" x14ac:dyDescent="0.25">
      <c r="A44" s="510"/>
      <c r="B44" s="510"/>
      <c r="C44" s="510"/>
      <c r="D44" s="512"/>
      <c r="E44" s="512"/>
      <c r="F44" s="512"/>
      <c r="G44" s="510"/>
      <c r="H44" s="514"/>
      <c r="I44" s="517"/>
      <c r="J44" s="522"/>
      <c r="K44" s="517"/>
      <c r="L44" s="301" t="s">
        <v>7</v>
      </c>
      <c r="M44" s="241" t="s">
        <v>494</v>
      </c>
      <c r="N44" s="281"/>
      <c r="O44" s="425">
        <v>2800</v>
      </c>
      <c r="P44" s="281"/>
      <c r="Q44" s="281"/>
      <c r="R44" s="280"/>
      <c r="S44" s="281"/>
      <c r="T44" s="281"/>
      <c r="U44" s="280"/>
      <c r="V44" s="281"/>
      <c r="W44" s="281"/>
      <c r="X44" s="425">
        <v>3</v>
      </c>
      <c r="Y44" s="281"/>
      <c r="Z44" s="281"/>
      <c r="AA44" s="425">
        <v>2796</v>
      </c>
      <c r="AB44" s="281"/>
      <c r="AC44" s="281"/>
      <c r="AD44" s="425">
        <v>1</v>
      </c>
      <c r="AE44" s="281"/>
      <c r="AF44" s="281"/>
      <c r="AG44" s="425">
        <v>5</v>
      </c>
      <c r="AH44" s="281"/>
      <c r="AI44" s="55"/>
      <c r="AJ44" s="425">
        <v>2795</v>
      </c>
      <c r="AK44" s="281"/>
      <c r="AL44" s="281"/>
      <c r="AM44" s="425">
        <v>23</v>
      </c>
      <c r="AN44" s="281"/>
      <c r="AO44" s="281"/>
      <c r="AP44" s="425">
        <v>2777</v>
      </c>
      <c r="AQ44" s="281"/>
      <c r="AR44" s="281"/>
      <c r="AS44" s="280"/>
      <c r="AT44" s="281"/>
      <c r="AU44" s="281"/>
      <c r="AV44" s="280"/>
      <c r="AW44" s="281"/>
      <c r="AX44" s="282"/>
      <c r="AY44" s="280"/>
      <c r="AZ44" s="282"/>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row>
    <row r="45" spans="1:91" s="316" customFormat="1" ht="46.9" customHeight="1" x14ac:dyDescent="0.25">
      <c r="A45" s="340">
        <v>36</v>
      </c>
      <c r="B45" s="339" t="s">
        <v>61</v>
      </c>
      <c r="C45" s="339" t="s">
        <v>211</v>
      </c>
      <c r="D45" s="322" t="s">
        <v>139</v>
      </c>
      <c r="E45" s="131" t="s">
        <v>192</v>
      </c>
      <c r="F45" s="131" t="s">
        <v>230</v>
      </c>
      <c r="G45" s="337" t="s">
        <v>94</v>
      </c>
      <c r="H45" s="342">
        <v>1</v>
      </c>
      <c r="I45" s="345" t="s">
        <v>339</v>
      </c>
      <c r="J45" s="53"/>
      <c r="K45" s="345" t="s">
        <v>428</v>
      </c>
      <c r="L45" s="250" t="s">
        <v>10</v>
      </c>
      <c r="M45" s="239" t="s">
        <v>350</v>
      </c>
      <c r="N45" s="285">
        <v>1778883</v>
      </c>
      <c r="O45" s="285">
        <v>3115131</v>
      </c>
      <c r="P45" s="361">
        <f>O45/N45</f>
        <v>1.7511725054430225</v>
      </c>
      <c r="Q45" s="285"/>
      <c r="R45" s="285"/>
      <c r="S45" s="286" t="e">
        <f>R45/Q45</f>
        <v>#DIV/0!</v>
      </c>
      <c r="T45" s="285"/>
      <c r="U45" s="285"/>
      <c r="V45" s="284" t="e">
        <f>U45/T45</f>
        <v>#DIV/0!</v>
      </c>
      <c r="W45" s="281"/>
      <c r="X45" s="281"/>
      <c r="Y45" s="281"/>
      <c r="Z45" s="281"/>
      <c r="AA45" s="281"/>
      <c r="AB45" s="281"/>
      <c r="AC45" s="281"/>
      <c r="AD45" s="281"/>
      <c r="AE45" s="281"/>
      <c r="AF45" s="281"/>
      <c r="AG45" s="281"/>
      <c r="AH45" s="281"/>
      <c r="AI45" s="55"/>
      <c r="AJ45" s="281"/>
      <c r="AK45" s="281"/>
      <c r="AL45" s="281"/>
      <c r="AM45" s="281"/>
      <c r="AN45" s="281"/>
      <c r="AO45" s="281"/>
      <c r="AP45" s="281"/>
      <c r="AQ45" s="281"/>
      <c r="AR45" s="281"/>
      <c r="AS45" s="281"/>
      <c r="AT45" s="281"/>
      <c r="AU45" s="281"/>
      <c r="AV45" s="281"/>
      <c r="AW45" s="281"/>
      <c r="AX45" s="280"/>
      <c r="AY45" s="280"/>
      <c r="AZ45" s="280" t="str">
        <f>IF(AX45="","",(AY45/AX45))</f>
        <v/>
      </c>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312"/>
      <c r="BZ45" s="312"/>
      <c r="CA45" s="312"/>
      <c r="CB45" s="312"/>
      <c r="CC45" s="312"/>
      <c r="CD45" s="312"/>
      <c r="CE45" s="312"/>
      <c r="CF45" s="312"/>
      <c r="CG45" s="312"/>
      <c r="CH45" s="312"/>
      <c r="CI45" s="312"/>
      <c r="CJ45" s="312"/>
      <c r="CK45" s="312"/>
      <c r="CL45" s="312"/>
      <c r="CM45" s="312"/>
    </row>
    <row r="46" spans="1:91" s="316" customFormat="1" ht="48.6" customHeight="1" x14ac:dyDescent="0.25">
      <c r="A46" s="339">
        <v>13</v>
      </c>
      <c r="B46" s="339" t="s">
        <v>62</v>
      </c>
      <c r="C46" s="339" t="s">
        <v>35</v>
      </c>
      <c r="D46" s="322" t="s">
        <v>141</v>
      </c>
      <c r="E46" s="131" t="s">
        <v>192</v>
      </c>
      <c r="F46" s="131" t="s">
        <v>230</v>
      </c>
      <c r="G46" s="56" t="s">
        <v>95</v>
      </c>
      <c r="H46" s="239">
        <v>1</v>
      </c>
      <c r="I46" s="226" t="s">
        <v>339</v>
      </c>
      <c r="J46" s="334"/>
      <c r="K46" s="345" t="s">
        <v>428</v>
      </c>
      <c r="L46" s="250" t="s">
        <v>4</v>
      </c>
      <c r="M46" s="239" t="s">
        <v>496</v>
      </c>
      <c r="N46" s="281"/>
      <c r="O46" s="280">
        <v>6575</v>
      </c>
      <c r="P46" s="281"/>
      <c r="Q46" s="281"/>
      <c r="R46" s="280"/>
      <c r="S46" s="281"/>
      <c r="T46" s="281"/>
      <c r="U46" s="281"/>
      <c r="V46" s="281"/>
      <c r="W46" s="281"/>
      <c r="X46" s="281"/>
      <c r="Y46" s="281"/>
      <c r="Z46" s="281"/>
      <c r="AA46" s="281"/>
      <c r="AB46" s="281"/>
      <c r="AC46" s="281"/>
      <c r="AD46" s="281"/>
      <c r="AE46" s="281"/>
      <c r="AF46" s="281"/>
      <c r="AG46" s="281"/>
      <c r="AH46" s="281"/>
      <c r="AI46" s="55"/>
      <c r="AJ46" s="281"/>
      <c r="AK46" s="281"/>
      <c r="AL46" s="281"/>
      <c r="AM46" s="281"/>
      <c r="AN46" s="281"/>
      <c r="AO46" s="281"/>
      <c r="AP46" s="281"/>
      <c r="AQ46" s="281"/>
      <c r="AR46" s="281"/>
      <c r="AS46" s="281"/>
      <c r="AT46" s="281"/>
      <c r="AU46" s="281"/>
      <c r="AV46" s="281"/>
      <c r="AW46" s="281"/>
      <c r="AX46" s="282"/>
      <c r="AY46" s="280"/>
      <c r="AZ46" s="282"/>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312"/>
      <c r="BZ46" s="312"/>
      <c r="CA46" s="312"/>
      <c r="CB46" s="312"/>
      <c r="CC46" s="312"/>
      <c r="CD46" s="312"/>
      <c r="CE46" s="312"/>
      <c r="CF46" s="312"/>
      <c r="CG46" s="312"/>
      <c r="CH46" s="312"/>
      <c r="CI46" s="312"/>
      <c r="CJ46" s="312"/>
      <c r="CK46" s="312"/>
      <c r="CL46" s="312"/>
      <c r="CM46" s="312"/>
    </row>
    <row r="47" spans="1:91" s="316" customFormat="1" ht="61.35" customHeight="1" x14ac:dyDescent="0.25">
      <c r="A47" s="340">
        <v>14</v>
      </c>
      <c r="B47" s="339" t="s">
        <v>63</v>
      </c>
      <c r="C47" s="339" t="s">
        <v>36</v>
      </c>
      <c r="D47" s="322" t="s">
        <v>141</v>
      </c>
      <c r="E47" s="131" t="s">
        <v>192</v>
      </c>
      <c r="F47" s="131" t="s">
        <v>230</v>
      </c>
      <c r="G47" s="56" t="s">
        <v>9</v>
      </c>
      <c r="H47" s="239">
        <v>1</v>
      </c>
      <c r="I47" s="226" t="s">
        <v>339</v>
      </c>
      <c r="J47" s="334"/>
      <c r="K47" s="345" t="s">
        <v>428</v>
      </c>
      <c r="L47" s="250" t="s">
        <v>4</v>
      </c>
      <c r="M47" s="239" t="s">
        <v>496</v>
      </c>
      <c r="N47" s="281"/>
      <c r="O47" s="280">
        <v>3753</v>
      </c>
      <c r="P47" s="281"/>
      <c r="Q47" s="281"/>
      <c r="R47" s="280"/>
      <c r="S47" s="281"/>
      <c r="T47" s="281"/>
      <c r="U47" s="281"/>
      <c r="V47" s="281"/>
      <c r="W47" s="281"/>
      <c r="X47" s="281"/>
      <c r="Y47" s="281"/>
      <c r="Z47" s="281"/>
      <c r="AA47" s="281"/>
      <c r="AB47" s="281"/>
      <c r="AC47" s="281"/>
      <c r="AD47" s="281"/>
      <c r="AE47" s="281"/>
      <c r="AF47" s="281"/>
      <c r="AG47" s="281"/>
      <c r="AH47" s="281"/>
      <c r="AI47" s="55"/>
      <c r="AJ47" s="281"/>
      <c r="AK47" s="281"/>
      <c r="AL47" s="281"/>
      <c r="AM47" s="281"/>
      <c r="AN47" s="281"/>
      <c r="AO47" s="281"/>
      <c r="AP47" s="281"/>
      <c r="AQ47" s="281"/>
      <c r="AR47" s="281"/>
      <c r="AS47" s="281"/>
      <c r="AT47" s="281"/>
      <c r="AU47" s="281"/>
      <c r="AV47" s="281"/>
      <c r="AW47" s="281"/>
      <c r="AX47" s="282"/>
      <c r="AY47" s="280"/>
      <c r="AZ47" s="282"/>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312"/>
      <c r="BZ47" s="312"/>
      <c r="CA47" s="312"/>
      <c r="CB47" s="312"/>
      <c r="CC47" s="312"/>
      <c r="CD47" s="312"/>
      <c r="CE47" s="312"/>
      <c r="CF47" s="312"/>
      <c r="CG47" s="312"/>
      <c r="CH47" s="312"/>
      <c r="CI47" s="312"/>
      <c r="CJ47" s="312"/>
      <c r="CK47" s="312"/>
      <c r="CL47" s="312"/>
      <c r="CM47" s="312"/>
    </row>
    <row r="48" spans="1:91" s="312" customFormat="1" ht="273" customHeight="1" x14ac:dyDescent="0.25">
      <c r="A48" s="513">
        <v>15</v>
      </c>
      <c r="B48" s="513" t="s">
        <v>221</v>
      </c>
      <c r="C48" s="339" t="s">
        <v>468</v>
      </c>
      <c r="D48" s="512" t="s">
        <v>142</v>
      </c>
      <c r="E48" s="512" t="s">
        <v>173</v>
      </c>
      <c r="F48" s="512" t="s">
        <v>231</v>
      </c>
      <c r="G48" s="55"/>
      <c r="H48" s="228"/>
      <c r="I48" s="228"/>
      <c r="J48" s="219"/>
      <c r="K48" s="228"/>
      <c r="L48" s="254"/>
      <c r="M48" s="228"/>
      <c r="N48" s="281"/>
      <c r="O48" s="281"/>
      <c r="P48" s="281"/>
      <c r="Q48" s="281"/>
      <c r="R48" s="281"/>
      <c r="S48" s="281"/>
      <c r="T48" s="281"/>
      <c r="U48" s="281"/>
      <c r="V48" s="281"/>
      <c r="W48" s="281"/>
      <c r="X48" s="281"/>
      <c r="Y48" s="281"/>
      <c r="Z48" s="281"/>
      <c r="AA48" s="281"/>
      <c r="AB48" s="281"/>
      <c r="AC48" s="281"/>
      <c r="AD48" s="281"/>
      <c r="AE48" s="281"/>
      <c r="AF48" s="281"/>
      <c r="AG48" s="281"/>
      <c r="AH48" s="281"/>
      <c r="AI48" s="55"/>
      <c r="AJ48" s="281"/>
      <c r="AK48" s="281"/>
      <c r="AL48" s="281"/>
      <c r="AM48" s="281"/>
      <c r="AN48" s="281"/>
      <c r="AO48" s="281"/>
      <c r="AP48" s="281"/>
      <c r="AQ48" s="281"/>
      <c r="AR48" s="281"/>
      <c r="AS48" s="281"/>
      <c r="AT48" s="281"/>
      <c r="AU48" s="281"/>
      <c r="AV48" s="281"/>
      <c r="AW48" s="281"/>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row>
    <row r="49" spans="1:91" s="312" customFormat="1" ht="30" customHeight="1" x14ac:dyDescent="0.25">
      <c r="A49" s="513"/>
      <c r="B49" s="513"/>
      <c r="C49" s="339" t="s">
        <v>198</v>
      </c>
      <c r="D49" s="512"/>
      <c r="E49" s="512"/>
      <c r="F49" s="512"/>
      <c r="G49" s="125" t="s">
        <v>5</v>
      </c>
      <c r="H49" s="240">
        <v>1</v>
      </c>
      <c r="I49" s="229" t="s">
        <v>339</v>
      </c>
      <c r="J49" s="39"/>
      <c r="K49" s="345" t="s">
        <v>428</v>
      </c>
      <c r="L49" s="251" t="s">
        <v>4</v>
      </c>
      <c r="M49" s="268"/>
      <c r="N49" s="287"/>
      <c r="O49" s="287"/>
      <c r="P49" s="288"/>
      <c r="Q49" s="287"/>
      <c r="R49" s="287"/>
      <c r="S49" s="287"/>
      <c r="T49" s="281"/>
      <c r="U49" s="281"/>
      <c r="V49" s="281"/>
      <c r="W49" s="281"/>
      <c r="X49" s="281"/>
      <c r="Y49" s="281"/>
      <c r="Z49" s="281"/>
      <c r="AA49" s="281"/>
      <c r="AB49" s="281"/>
      <c r="AC49" s="281"/>
      <c r="AD49" s="281"/>
      <c r="AE49" s="281"/>
      <c r="AF49" s="281"/>
      <c r="AG49" s="281"/>
      <c r="AH49" s="281"/>
      <c r="AI49" s="55"/>
      <c r="AJ49" s="281"/>
      <c r="AK49" s="281"/>
      <c r="AL49" s="281"/>
      <c r="AM49" s="281"/>
      <c r="AN49" s="281"/>
      <c r="AO49" s="281"/>
      <c r="AP49" s="281"/>
      <c r="AQ49" s="281"/>
      <c r="AR49" s="281"/>
      <c r="AS49" s="281"/>
      <c r="AT49" s="281"/>
      <c r="AU49" s="281"/>
      <c r="AV49" s="281"/>
      <c r="AW49" s="281"/>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row>
    <row r="50" spans="1:91" s="312" customFormat="1" ht="26.25" customHeight="1" x14ac:dyDescent="0.25">
      <c r="A50" s="513"/>
      <c r="B50" s="513"/>
      <c r="C50" s="339" t="s">
        <v>199</v>
      </c>
      <c r="D50" s="512"/>
      <c r="E50" s="512"/>
      <c r="F50" s="512"/>
      <c r="G50" s="125" t="s">
        <v>5</v>
      </c>
      <c r="H50" s="240">
        <v>1</v>
      </c>
      <c r="I50" s="229" t="s">
        <v>339</v>
      </c>
      <c r="J50" s="39"/>
      <c r="K50" s="345" t="s">
        <v>428</v>
      </c>
      <c r="L50" s="251" t="s">
        <v>4</v>
      </c>
      <c r="M50" s="268"/>
      <c r="N50" s="287"/>
      <c r="O50" s="287"/>
      <c r="P50" s="288"/>
      <c r="Q50" s="287"/>
      <c r="R50" s="287"/>
      <c r="S50" s="287"/>
      <c r="T50" s="281"/>
      <c r="U50" s="281"/>
      <c r="V50" s="281"/>
      <c r="W50" s="281"/>
      <c r="X50" s="281"/>
      <c r="Y50" s="281"/>
      <c r="Z50" s="281"/>
      <c r="AA50" s="281"/>
      <c r="AB50" s="281"/>
      <c r="AC50" s="281"/>
      <c r="AD50" s="281"/>
      <c r="AE50" s="281"/>
      <c r="AF50" s="281"/>
      <c r="AG50" s="281"/>
      <c r="AH50" s="281"/>
      <c r="AI50" s="55"/>
      <c r="AJ50" s="281"/>
      <c r="AK50" s="281"/>
      <c r="AL50" s="281"/>
      <c r="AM50" s="281"/>
      <c r="AN50" s="281"/>
      <c r="AO50" s="281"/>
      <c r="AP50" s="281"/>
      <c r="AQ50" s="281"/>
      <c r="AR50" s="281"/>
      <c r="AS50" s="281"/>
      <c r="AT50" s="281"/>
      <c r="AU50" s="281"/>
      <c r="AV50" s="281"/>
      <c r="AW50" s="281"/>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row>
    <row r="51" spans="1:91" s="312" customFormat="1" ht="28.5" customHeight="1" x14ac:dyDescent="0.25">
      <c r="A51" s="513"/>
      <c r="B51" s="513"/>
      <c r="C51" s="339" t="s">
        <v>200</v>
      </c>
      <c r="D51" s="512"/>
      <c r="E51" s="512"/>
      <c r="F51" s="512"/>
      <c r="G51" s="125" t="s">
        <v>5</v>
      </c>
      <c r="H51" s="240">
        <v>1</v>
      </c>
      <c r="I51" s="229" t="s">
        <v>339</v>
      </c>
      <c r="J51" s="39"/>
      <c r="K51" s="345" t="s">
        <v>428</v>
      </c>
      <c r="L51" s="251" t="s">
        <v>4</v>
      </c>
      <c r="M51" s="268"/>
      <c r="N51" s="287"/>
      <c r="O51" s="287"/>
      <c r="P51" s="288"/>
      <c r="Q51" s="287"/>
      <c r="R51" s="287"/>
      <c r="S51" s="287"/>
      <c r="T51" s="281"/>
      <c r="U51" s="281"/>
      <c r="V51" s="281"/>
      <c r="W51" s="281"/>
      <c r="X51" s="281"/>
      <c r="Y51" s="281"/>
      <c r="Z51" s="281"/>
      <c r="AA51" s="281"/>
      <c r="AB51" s="281"/>
      <c r="AC51" s="281"/>
      <c r="AD51" s="281"/>
      <c r="AE51" s="281"/>
      <c r="AF51" s="281"/>
      <c r="AG51" s="281"/>
      <c r="AH51" s="281"/>
      <c r="AI51" s="55"/>
      <c r="AJ51" s="281"/>
      <c r="AK51" s="281"/>
      <c r="AL51" s="281"/>
      <c r="AM51" s="281"/>
      <c r="AN51" s="281"/>
      <c r="AO51" s="281"/>
      <c r="AP51" s="281"/>
      <c r="AQ51" s="281"/>
      <c r="AR51" s="281"/>
      <c r="AS51" s="281"/>
      <c r="AT51" s="281"/>
      <c r="AU51" s="281"/>
      <c r="AV51" s="281"/>
      <c r="AW51" s="281"/>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row>
    <row r="52" spans="1:91" s="312" customFormat="1" ht="30" customHeight="1" x14ac:dyDescent="0.25">
      <c r="A52" s="513"/>
      <c r="B52" s="513"/>
      <c r="C52" s="339" t="s">
        <v>201</v>
      </c>
      <c r="D52" s="512"/>
      <c r="E52" s="512"/>
      <c r="F52" s="512"/>
      <c r="G52" s="125" t="s">
        <v>5</v>
      </c>
      <c r="H52" s="240">
        <v>1</v>
      </c>
      <c r="I52" s="345" t="s">
        <v>339</v>
      </c>
      <c r="J52" s="39"/>
      <c r="K52" s="345" t="s">
        <v>428</v>
      </c>
      <c r="L52" s="251" t="s">
        <v>4</v>
      </c>
      <c r="M52" s="268"/>
      <c r="N52" s="287"/>
      <c r="O52" s="287"/>
      <c r="P52" s="288"/>
      <c r="Q52" s="287"/>
      <c r="R52" s="287"/>
      <c r="S52" s="287"/>
      <c r="T52" s="281"/>
      <c r="U52" s="281"/>
      <c r="V52" s="281"/>
      <c r="W52" s="281"/>
      <c r="X52" s="281"/>
      <c r="Y52" s="281"/>
      <c r="Z52" s="281"/>
      <c r="AA52" s="281"/>
      <c r="AB52" s="281"/>
      <c r="AC52" s="281"/>
      <c r="AD52" s="281"/>
      <c r="AE52" s="281"/>
      <c r="AF52" s="281"/>
      <c r="AG52" s="281"/>
      <c r="AH52" s="281"/>
      <c r="AI52" s="55"/>
      <c r="AJ52" s="281"/>
      <c r="AK52" s="281"/>
      <c r="AL52" s="281"/>
      <c r="AM52" s="281"/>
      <c r="AN52" s="281"/>
      <c r="AO52" s="281"/>
      <c r="AP52" s="281"/>
      <c r="AQ52" s="281"/>
      <c r="AR52" s="281"/>
      <c r="AS52" s="281"/>
      <c r="AT52" s="281"/>
      <c r="AU52" s="281"/>
      <c r="AV52" s="281"/>
      <c r="AW52" s="281"/>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row>
    <row r="53" spans="1:91" s="312" customFormat="1" ht="30" customHeight="1" x14ac:dyDescent="0.25">
      <c r="A53" s="513"/>
      <c r="B53" s="513"/>
      <c r="C53" s="339" t="s">
        <v>202</v>
      </c>
      <c r="D53" s="512"/>
      <c r="E53" s="512"/>
      <c r="F53" s="512"/>
      <c r="G53" s="125" t="s">
        <v>5</v>
      </c>
      <c r="H53" s="240">
        <v>1</v>
      </c>
      <c r="I53" s="226" t="s">
        <v>339</v>
      </c>
      <c r="J53" s="39"/>
      <c r="K53" s="345" t="s">
        <v>428</v>
      </c>
      <c r="L53" s="251" t="s">
        <v>4</v>
      </c>
      <c r="M53" s="268"/>
      <c r="N53" s="287"/>
      <c r="O53" s="287"/>
      <c r="P53" s="288"/>
      <c r="Q53" s="287"/>
      <c r="R53" s="287"/>
      <c r="S53" s="287"/>
      <c r="T53" s="281"/>
      <c r="U53" s="281"/>
      <c r="V53" s="281"/>
      <c r="W53" s="281"/>
      <c r="X53" s="281"/>
      <c r="Y53" s="281"/>
      <c r="Z53" s="281"/>
      <c r="AA53" s="281"/>
      <c r="AB53" s="281"/>
      <c r="AC53" s="281"/>
      <c r="AD53" s="281"/>
      <c r="AE53" s="281"/>
      <c r="AF53" s="281"/>
      <c r="AG53" s="281"/>
      <c r="AH53" s="281"/>
      <c r="AI53" s="55"/>
      <c r="AJ53" s="281"/>
      <c r="AK53" s="281"/>
      <c r="AL53" s="281"/>
      <c r="AM53" s="281"/>
      <c r="AN53" s="281"/>
      <c r="AO53" s="281"/>
      <c r="AP53" s="281"/>
      <c r="AQ53" s="281"/>
      <c r="AR53" s="281"/>
      <c r="AS53" s="281"/>
      <c r="AT53" s="281"/>
      <c r="AU53" s="281"/>
      <c r="AV53" s="281"/>
      <c r="AW53" s="281"/>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row>
    <row r="54" spans="1:91" s="312" customFormat="1" ht="30" customHeight="1" x14ac:dyDescent="0.25">
      <c r="A54" s="513"/>
      <c r="B54" s="513"/>
      <c r="C54" s="339" t="s">
        <v>203</v>
      </c>
      <c r="D54" s="512"/>
      <c r="E54" s="512"/>
      <c r="F54" s="512"/>
      <c r="G54" s="125" t="s">
        <v>5</v>
      </c>
      <c r="H54" s="240">
        <v>1</v>
      </c>
      <c r="I54" s="226" t="s">
        <v>339</v>
      </c>
      <c r="J54" s="39"/>
      <c r="K54" s="345" t="s">
        <v>428</v>
      </c>
      <c r="L54" s="251" t="s">
        <v>4</v>
      </c>
      <c r="M54" s="268"/>
      <c r="N54" s="287"/>
      <c r="O54" s="287"/>
      <c r="P54" s="288"/>
      <c r="Q54" s="287"/>
      <c r="R54" s="287"/>
      <c r="S54" s="287"/>
      <c r="T54" s="281"/>
      <c r="U54" s="281"/>
      <c r="V54" s="281"/>
      <c r="W54" s="281"/>
      <c r="X54" s="281"/>
      <c r="Y54" s="281"/>
      <c r="Z54" s="281"/>
      <c r="AA54" s="281"/>
      <c r="AB54" s="281"/>
      <c r="AC54" s="281"/>
      <c r="AD54" s="281"/>
      <c r="AE54" s="281"/>
      <c r="AF54" s="281"/>
      <c r="AG54" s="281"/>
      <c r="AH54" s="281"/>
      <c r="AI54" s="55"/>
      <c r="AJ54" s="281"/>
      <c r="AK54" s="281"/>
      <c r="AL54" s="281"/>
      <c r="AM54" s="281"/>
      <c r="AN54" s="281"/>
      <c r="AO54" s="281"/>
      <c r="AP54" s="281"/>
      <c r="AQ54" s="281"/>
      <c r="AR54" s="281"/>
      <c r="AS54" s="281"/>
      <c r="AT54" s="281"/>
      <c r="AU54" s="281"/>
      <c r="AV54" s="281"/>
      <c r="AW54" s="281"/>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row>
    <row r="55" spans="1:91" s="312" customFormat="1" ht="34.5" customHeight="1" x14ac:dyDescent="0.25">
      <c r="A55" s="513"/>
      <c r="B55" s="513"/>
      <c r="C55" s="339" t="s">
        <v>204</v>
      </c>
      <c r="D55" s="512"/>
      <c r="E55" s="512"/>
      <c r="F55" s="512"/>
      <c r="G55" s="125" t="s">
        <v>5</v>
      </c>
      <c r="H55" s="240">
        <v>1</v>
      </c>
      <c r="I55" s="345" t="s">
        <v>339</v>
      </c>
      <c r="J55" s="39"/>
      <c r="K55" s="345" t="s">
        <v>428</v>
      </c>
      <c r="L55" s="251" t="s">
        <v>4</v>
      </c>
      <c r="M55" s="268"/>
      <c r="N55" s="287"/>
      <c r="O55" s="287"/>
      <c r="P55" s="288"/>
      <c r="Q55" s="287"/>
      <c r="R55" s="287"/>
      <c r="S55" s="287"/>
      <c r="T55" s="281"/>
      <c r="U55" s="281"/>
      <c r="V55" s="281"/>
      <c r="W55" s="281"/>
      <c r="X55" s="281"/>
      <c r="Y55" s="281"/>
      <c r="Z55" s="281"/>
      <c r="AA55" s="281"/>
      <c r="AB55" s="281"/>
      <c r="AC55" s="281"/>
      <c r="AD55" s="281"/>
      <c r="AE55" s="281"/>
      <c r="AF55" s="281"/>
      <c r="AG55" s="281"/>
      <c r="AH55" s="281"/>
      <c r="AI55" s="55"/>
      <c r="AJ55" s="281"/>
      <c r="AK55" s="281"/>
      <c r="AL55" s="281"/>
      <c r="AM55" s="281"/>
      <c r="AN55" s="281"/>
      <c r="AO55" s="281"/>
      <c r="AP55" s="281"/>
      <c r="AQ55" s="281"/>
      <c r="AR55" s="281"/>
      <c r="AS55" s="281"/>
      <c r="AT55" s="281"/>
      <c r="AU55" s="281"/>
      <c r="AV55" s="281"/>
      <c r="AW55" s="281"/>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row>
    <row r="56" spans="1:91" s="312" customFormat="1" ht="34.5" customHeight="1" x14ac:dyDescent="0.25">
      <c r="A56" s="513"/>
      <c r="B56" s="513"/>
      <c r="C56" s="339" t="s">
        <v>205</v>
      </c>
      <c r="D56" s="512"/>
      <c r="E56" s="512"/>
      <c r="F56" s="512"/>
      <c r="G56" s="125" t="s">
        <v>5</v>
      </c>
      <c r="H56" s="240">
        <v>1</v>
      </c>
      <c r="I56" s="226" t="s">
        <v>339</v>
      </c>
      <c r="J56" s="39"/>
      <c r="K56" s="345" t="s">
        <v>428</v>
      </c>
      <c r="L56" s="251" t="s">
        <v>4</v>
      </c>
      <c r="M56" s="268"/>
      <c r="N56" s="287"/>
      <c r="O56" s="287"/>
      <c r="P56" s="288"/>
      <c r="Q56" s="287"/>
      <c r="R56" s="287"/>
      <c r="S56" s="287"/>
      <c r="T56" s="281"/>
      <c r="U56" s="281"/>
      <c r="V56" s="281"/>
      <c r="W56" s="281"/>
      <c r="X56" s="281"/>
      <c r="Y56" s="281"/>
      <c r="Z56" s="281"/>
      <c r="AA56" s="281"/>
      <c r="AB56" s="281"/>
      <c r="AC56" s="281"/>
      <c r="AD56" s="281"/>
      <c r="AE56" s="281"/>
      <c r="AF56" s="281"/>
      <c r="AG56" s="281"/>
      <c r="AH56" s="281"/>
      <c r="AI56" s="55"/>
      <c r="AJ56" s="281"/>
      <c r="AK56" s="281"/>
      <c r="AL56" s="281"/>
      <c r="AM56" s="281"/>
      <c r="AN56" s="281"/>
      <c r="AO56" s="281"/>
      <c r="AP56" s="281"/>
      <c r="AQ56" s="281"/>
      <c r="AR56" s="281"/>
      <c r="AS56" s="281"/>
      <c r="AT56" s="281"/>
      <c r="AU56" s="281"/>
      <c r="AV56" s="281"/>
      <c r="AW56" s="281"/>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row>
    <row r="57" spans="1:91" s="316" customFormat="1" ht="57.6" customHeight="1" x14ac:dyDescent="0.25">
      <c r="A57" s="340">
        <v>18</v>
      </c>
      <c r="B57" s="339" t="s">
        <v>214</v>
      </c>
      <c r="C57" s="339" t="s">
        <v>176</v>
      </c>
      <c r="D57" s="322" t="s">
        <v>142</v>
      </c>
      <c r="E57" s="5" t="s">
        <v>173</v>
      </c>
      <c r="F57" s="5" t="s">
        <v>231</v>
      </c>
      <c r="G57" s="56" t="s">
        <v>5</v>
      </c>
      <c r="H57" s="239">
        <v>1</v>
      </c>
      <c r="I57" s="226" t="s">
        <v>339</v>
      </c>
      <c r="J57" s="334"/>
      <c r="K57" s="345" t="s">
        <v>428</v>
      </c>
      <c r="L57" s="250" t="s">
        <v>4</v>
      </c>
      <c r="M57" s="239"/>
      <c r="N57" s="280"/>
      <c r="O57" s="285"/>
      <c r="P57" s="284" t="e">
        <f>(O57)/(N57)*1000</f>
        <v>#DIV/0!</v>
      </c>
      <c r="Q57" s="280"/>
      <c r="R57" s="285"/>
      <c r="S57" s="284" t="e">
        <f>(R57)/(Q57)*1000</f>
        <v>#DIV/0!</v>
      </c>
      <c r="T57" s="281"/>
      <c r="U57" s="281"/>
      <c r="V57" s="281"/>
      <c r="W57" s="281"/>
      <c r="X57" s="281"/>
      <c r="Y57" s="281"/>
      <c r="Z57" s="281"/>
      <c r="AA57" s="281"/>
      <c r="AB57" s="281"/>
      <c r="AC57" s="281"/>
      <c r="AD57" s="281"/>
      <c r="AE57" s="281"/>
      <c r="AF57" s="281"/>
      <c r="AG57" s="281"/>
      <c r="AH57" s="281"/>
      <c r="AI57" s="55"/>
      <c r="AJ57" s="281"/>
      <c r="AK57" s="281"/>
      <c r="AL57" s="281"/>
      <c r="AM57" s="281"/>
      <c r="AN57" s="281"/>
      <c r="AO57" s="281"/>
      <c r="AP57" s="281"/>
      <c r="AQ57" s="281"/>
      <c r="AR57" s="281"/>
      <c r="AS57" s="281"/>
      <c r="AT57" s="281"/>
      <c r="AU57" s="281"/>
      <c r="AV57" s="281"/>
      <c r="AW57" s="281"/>
      <c r="AX57" s="280"/>
      <c r="AY57" s="280"/>
      <c r="AZ57" s="280" t="e">
        <f>(AY57/AX57)*1000</f>
        <v>#DIV/0!</v>
      </c>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312"/>
      <c r="BZ57" s="312"/>
      <c r="CA57" s="312"/>
      <c r="CB57" s="312"/>
      <c r="CC57" s="312"/>
      <c r="CD57" s="312"/>
      <c r="CE57" s="312"/>
      <c r="CF57" s="312"/>
      <c r="CG57" s="312"/>
      <c r="CH57" s="312"/>
      <c r="CI57" s="312"/>
      <c r="CJ57" s="312"/>
      <c r="CK57" s="312"/>
      <c r="CL57" s="312"/>
      <c r="CM57" s="312"/>
    </row>
    <row r="58" spans="1:91" s="316" customFormat="1" ht="57.6" hidden="1" customHeight="1" x14ac:dyDescent="0.25">
      <c r="A58" s="340">
        <v>19</v>
      </c>
      <c r="B58" s="339" t="s">
        <v>114</v>
      </c>
      <c r="C58" s="339" t="s">
        <v>177</v>
      </c>
      <c r="D58" s="322" t="s">
        <v>142</v>
      </c>
      <c r="E58" s="5" t="s">
        <v>173</v>
      </c>
      <c r="F58" s="5" t="s">
        <v>231</v>
      </c>
      <c r="G58" s="56" t="s">
        <v>5</v>
      </c>
      <c r="H58" s="239"/>
      <c r="I58" s="226"/>
      <c r="J58" s="334"/>
      <c r="K58" s="226" t="s">
        <v>339</v>
      </c>
      <c r="L58" s="250" t="s">
        <v>4</v>
      </c>
      <c r="M58" s="239"/>
      <c r="N58" s="280"/>
      <c r="O58" s="285"/>
      <c r="P58" s="284" t="e">
        <f>(O58)/(N58)*1000</f>
        <v>#DIV/0!</v>
      </c>
      <c r="Q58" s="280"/>
      <c r="R58" s="285"/>
      <c r="S58" s="284" t="e">
        <f>(R58)/(Q58)*1000</f>
        <v>#DIV/0!</v>
      </c>
      <c r="T58" s="281"/>
      <c r="U58" s="281"/>
      <c r="V58" s="281"/>
      <c r="W58" s="281"/>
      <c r="X58" s="281"/>
      <c r="Y58" s="281"/>
      <c r="Z58" s="281"/>
      <c r="AA58" s="281"/>
      <c r="AB58" s="281"/>
      <c r="AC58" s="281"/>
      <c r="AD58" s="281"/>
      <c r="AE58" s="281"/>
      <c r="AF58" s="281"/>
      <c r="AG58" s="281"/>
      <c r="AH58" s="281"/>
      <c r="AI58" s="55"/>
      <c r="AJ58" s="281"/>
      <c r="AK58" s="281"/>
      <c r="AL58" s="281"/>
      <c r="AM58" s="281"/>
      <c r="AN58" s="281"/>
      <c r="AO58" s="281"/>
      <c r="AP58" s="281"/>
      <c r="AQ58" s="281"/>
      <c r="AR58" s="281"/>
      <c r="AS58" s="281"/>
      <c r="AT58" s="281"/>
      <c r="AU58" s="281"/>
      <c r="AV58" s="281"/>
      <c r="AW58" s="281"/>
      <c r="AX58" s="280"/>
      <c r="AY58" s="280"/>
      <c r="AZ58" s="280" t="e">
        <f>(AY58/AX58)*1000</f>
        <v>#DIV/0!</v>
      </c>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312"/>
      <c r="BZ58" s="312"/>
      <c r="CA58" s="312"/>
      <c r="CB58" s="312"/>
      <c r="CC58" s="312"/>
      <c r="CD58" s="312"/>
      <c r="CE58" s="312"/>
      <c r="CF58" s="312"/>
      <c r="CG58" s="312"/>
      <c r="CH58" s="312"/>
      <c r="CI58" s="312"/>
      <c r="CJ58" s="312"/>
      <c r="CK58" s="312"/>
      <c r="CL58" s="312"/>
      <c r="CM58" s="312"/>
    </row>
    <row r="59" spans="1:91" s="316" customFormat="1" ht="76.900000000000006" hidden="1" customHeight="1" x14ac:dyDescent="0.25">
      <c r="A59" s="340">
        <v>20</v>
      </c>
      <c r="B59" s="53" t="s">
        <v>191</v>
      </c>
      <c r="C59" s="339" t="s">
        <v>178</v>
      </c>
      <c r="D59" s="322" t="s">
        <v>142</v>
      </c>
      <c r="E59" s="5" t="s">
        <v>173</v>
      </c>
      <c r="F59" s="5" t="s">
        <v>231</v>
      </c>
      <c r="G59" s="56" t="s">
        <v>5</v>
      </c>
      <c r="H59" s="239"/>
      <c r="I59" s="226"/>
      <c r="J59" s="334"/>
      <c r="K59" s="226"/>
      <c r="L59" s="250" t="s">
        <v>4</v>
      </c>
      <c r="M59" s="239"/>
      <c r="N59" s="280"/>
      <c r="O59" s="285"/>
      <c r="P59" s="284" t="e">
        <f>(O59)/(N59)*1000</f>
        <v>#DIV/0!</v>
      </c>
      <c r="Q59" s="280"/>
      <c r="R59" s="285"/>
      <c r="S59" s="284" t="e">
        <f>(R59)/(Q59)*1000</f>
        <v>#DIV/0!</v>
      </c>
      <c r="T59" s="281"/>
      <c r="U59" s="281"/>
      <c r="V59" s="281"/>
      <c r="W59" s="281"/>
      <c r="X59" s="281"/>
      <c r="Y59" s="281"/>
      <c r="Z59" s="281"/>
      <c r="AA59" s="281"/>
      <c r="AB59" s="281"/>
      <c r="AC59" s="281"/>
      <c r="AD59" s="281"/>
      <c r="AE59" s="281"/>
      <c r="AF59" s="281"/>
      <c r="AG59" s="281"/>
      <c r="AH59" s="281"/>
      <c r="AI59" s="55"/>
      <c r="AJ59" s="281"/>
      <c r="AK59" s="281"/>
      <c r="AL59" s="281"/>
      <c r="AM59" s="281"/>
      <c r="AN59" s="281"/>
      <c r="AO59" s="281"/>
      <c r="AP59" s="281"/>
      <c r="AQ59" s="281"/>
      <c r="AR59" s="281"/>
      <c r="AS59" s="281"/>
      <c r="AT59" s="281"/>
      <c r="AU59" s="281"/>
      <c r="AV59" s="281"/>
      <c r="AW59" s="281"/>
      <c r="AX59" s="280"/>
      <c r="AY59" s="280"/>
      <c r="AZ59" s="280" t="e">
        <f>(AY59/AX59)*1000</f>
        <v>#DIV/0!</v>
      </c>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312"/>
      <c r="BZ59" s="312"/>
      <c r="CA59" s="312"/>
      <c r="CB59" s="312"/>
      <c r="CC59" s="312"/>
      <c r="CD59" s="312"/>
      <c r="CE59" s="312"/>
      <c r="CF59" s="312"/>
      <c r="CG59" s="312"/>
      <c r="CH59" s="312"/>
      <c r="CI59" s="312"/>
      <c r="CJ59" s="312"/>
      <c r="CK59" s="312"/>
      <c r="CL59" s="312"/>
      <c r="CM59" s="312"/>
    </row>
    <row r="60" spans="1:91" s="316" customFormat="1" ht="45" x14ac:dyDescent="0.25">
      <c r="A60" s="340">
        <v>21</v>
      </c>
      <c r="B60" s="339" t="s">
        <v>215</v>
      </c>
      <c r="C60" s="339" t="s">
        <v>80</v>
      </c>
      <c r="D60" s="322" t="s">
        <v>142</v>
      </c>
      <c r="E60" s="5" t="s">
        <v>173</v>
      </c>
      <c r="F60" s="5" t="s">
        <v>231</v>
      </c>
      <c r="G60" s="56" t="s">
        <v>5</v>
      </c>
      <c r="H60" s="239">
        <v>1</v>
      </c>
      <c r="I60" s="345" t="s">
        <v>339</v>
      </c>
      <c r="J60" s="334"/>
      <c r="K60" s="345" t="s">
        <v>428</v>
      </c>
      <c r="L60" s="250" t="s">
        <v>4</v>
      </c>
      <c r="M60" s="239"/>
      <c r="N60" s="280"/>
      <c r="O60" s="285"/>
      <c r="P60" s="286" t="e">
        <f>(O60/N60)*100</f>
        <v>#DIV/0!</v>
      </c>
      <c r="Q60" s="280"/>
      <c r="R60" s="285"/>
      <c r="S60" s="286" t="e">
        <f>(R60/Q60)*100</f>
        <v>#DIV/0!</v>
      </c>
      <c r="T60" s="281"/>
      <c r="U60" s="281"/>
      <c r="V60" s="281"/>
      <c r="W60" s="281"/>
      <c r="X60" s="281"/>
      <c r="Y60" s="281"/>
      <c r="Z60" s="281"/>
      <c r="AA60" s="281"/>
      <c r="AB60" s="281"/>
      <c r="AC60" s="281"/>
      <c r="AD60" s="281"/>
      <c r="AE60" s="281"/>
      <c r="AF60" s="281"/>
      <c r="AG60" s="281"/>
      <c r="AH60" s="281"/>
      <c r="AI60" s="55"/>
      <c r="AJ60" s="281"/>
      <c r="AK60" s="281"/>
      <c r="AL60" s="281"/>
      <c r="AM60" s="281"/>
      <c r="AN60" s="281"/>
      <c r="AO60" s="281"/>
      <c r="AP60" s="281"/>
      <c r="AQ60" s="281"/>
      <c r="AR60" s="281"/>
      <c r="AS60" s="281"/>
      <c r="AT60" s="281"/>
      <c r="AU60" s="281"/>
      <c r="AV60" s="281"/>
      <c r="AW60" s="281"/>
      <c r="AX60" s="280"/>
      <c r="AY60" s="280"/>
      <c r="AZ60" s="280" t="e">
        <f>(AY60/AX60)*100</f>
        <v>#DIV/0!</v>
      </c>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312"/>
      <c r="BZ60" s="312"/>
      <c r="CA60" s="312"/>
      <c r="CB60" s="312"/>
      <c r="CC60" s="312"/>
      <c r="CD60" s="312"/>
      <c r="CE60" s="312"/>
      <c r="CF60" s="312"/>
      <c r="CG60" s="312"/>
      <c r="CH60" s="312"/>
      <c r="CI60" s="312"/>
      <c r="CJ60" s="312"/>
      <c r="CK60" s="312"/>
      <c r="CL60" s="312"/>
      <c r="CM60" s="312"/>
    </row>
    <row r="61" spans="1:91" s="316" customFormat="1" ht="56.25" customHeight="1" x14ac:dyDescent="0.25">
      <c r="A61" s="340">
        <v>22</v>
      </c>
      <c r="B61" s="339" t="s">
        <v>190</v>
      </c>
      <c r="C61" s="339" t="s">
        <v>37</v>
      </c>
      <c r="D61" s="322" t="s">
        <v>142</v>
      </c>
      <c r="E61" s="5" t="s">
        <v>173</v>
      </c>
      <c r="F61" s="5" t="s">
        <v>231</v>
      </c>
      <c r="G61" s="56" t="s">
        <v>5</v>
      </c>
      <c r="H61" s="239">
        <v>1</v>
      </c>
      <c r="I61" s="226" t="s">
        <v>339</v>
      </c>
      <c r="J61" s="334"/>
      <c r="K61" s="345" t="s">
        <v>428</v>
      </c>
      <c r="L61" s="250" t="s">
        <v>4</v>
      </c>
      <c r="M61" s="239"/>
      <c r="N61" s="285"/>
      <c r="O61" s="285"/>
      <c r="P61" s="286" t="e">
        <f>(O61/N61)*100</f>
        <v>#DIV/0!</v>
      </c>
      <c r="Q61" s="285"/>
      <c r="R61" s="285"/>
      <c r="S61" s="286" t="e">
        <f>(R61/Q61)*100</f>
        <v>#DIV/0!</v>
      </c>
      <c r="T61" s="281"/>
      <c r="U61" s="281"/>
      <c r="V61" s="281"/>
      <c r="W61" s="281"/>
      <c r="X61" s="281"/>
      <c r="Y61" s="281"/>
      <c r="Z61" s="281"/>
      <c r="AA61" s="281"/>
      <c r="AB61" s="281"/>
      <c r="AC61" s="281"/>
      <c r="AD61" s="281"/>
      <c r="AE61" s="281"/>
      <c r="AF61" s="281"/>
      <c r="AG61" s="281"/>
      <c r="AH61" s="281"/>
      <c r="AI61" s="55"/>
      <c r="AJ61" s="281"/>
      <c r="AK61" s="281"/>
      <c r="AL61" s="281"/>
      <c r="AM61" s="281"/>
      <c r="AN61" s="281"/>
      <c r="AO61" s="281"/>
      <c r="AP61" s="281"/>
      <c r="AQ61" s="281"/>
      <c r="AR61" s="281"/>
      <c r="AS61" s="281"/>
      <c r="AT61" s="281"/>
      <c r="AU61" s="281"/>
      <c r="AV61" s="281"/>
      <c r="AW61" s="281"/>
      <c r="AX61" s="280"/>
      <c r="AY61" s="280"/>
      <c r="AZ61" s="280" t="e">
        <f>(AY61/AX61)*100</f>
        <v>#DIV/0!</v>
      </c>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312"/>
      <c r="BZ61" s="312"/>
      <c r="CA61" s="312"/>
      <c r="CB61" s="312"/>
      <c r="CC61" s="312"/>
      <c r="CD61" s="312"/>
      <c r="CE61" s="312"/>
      <c r="CF61" s="312"/>
      <c r="CG61" s="312"/>
      <c r="CH61" s="312"/>
      <c r="CI61" s="312"/>
      <c r="CJ61" s="312"/>
      <c r="CK61" s="312"/>
      <c r="CL61" s="312"/>
      <c r="CM61" s="312"/>
    </row>
    <row r="62" spans="1:91" s="316" customFormat="1" ht="132" hidden="1" customHeight="1" x14ac:dyDescent="0.25">
      <c r="A62" s="510">
        <v>16</v>
      </c>
      <c r="B62" s="513" t="s">
        <v>38</v>
      </c>
      <c r="C62" s="339" t="s">
        <v>222</v>
      </c>
      <c r="D62" s="511" t="s">
        <v>143</v>
      </c>
      <c r="E62" s="511" t="s">
        <v>173</v>
      </c>
      <c r="F62" s="511" t="s">
        <v>231</v>
      </c>
      <c r="G62" s="54" t="s">
        <v>93</v>
      </c>
      <c r="H62" s="239"/>
      <c r="I62" s="226" t="s">
        <v>339</v>
      </c>
      <c r="J62" s="334"/>
      <c r="K62" s="226" t="s">
        <v>339</v>
      </c>
      <c r="L62" s="250" t="s">
        <v>4</v>
      </c>
      <c r="M62" s="239"/>
      <c r="N62" s="285"/>
      <c r="O62" s="285"/>
      <c r="P62" s="284" t="e">
        <f>(O62/N62)*100</f>
        <v>#DIV/0!</v>
      </c>
      <c r="Q62" s="285"/>
      <c r="R62" s="285"/>
      <c r="S62" s="284" t="e">
        <f>(R62/Q62)*100</f>
        <v>#DIV/0!</v>
      </c>
      <c r="T62" s="281"/>
      <c r="U62" s="281"/>
      <c r="V62" s="281"/>
      <c r="W62" s="281"/>
      <c r="X62" s="281"/>
      <c r="Y62" s="281"/>
      <c r="Z62" s="281"/>
      <c r="AA62" s="281"/>
      <c r="AB62" s="281"/>
      <c r="AC62" s="281"/>
      <c r="AD62" s="281"/>
      <c r="AE62" s="281"/>
      <c r="AF62" s="281"/>
      <c r="AG62" s="281"/>
      <c r="AH62" s="281"/>
      <c r="AI62" s="55"/>
      <c r="AJ62" s="281"/>
      <c r="AK62" s="281"/>
      <c r="AL62" s="281"/>
      <c r="AM62" s="281"/>
      <c r="AN62" s="281"/>
      <c r="AO62" s="281"/>
      <c r="AP62" s="281"/>
      <c r="AQ62" s="281"/>
      <c r="AR62" s="281"/>
      <c r="AS62" s="281"/>
      <c r="AT62" s="281"/>
      <c r="AU62" s="281"/>
      <c r="AV62" s="281"/>
      <c r="AW62" s="281"/>
      <c r="AX62" s="280"/>
      <c r="AY62" s="280"/>
      <c r="AZ62" s="280" t="e">
        <f>(AY62/AX62)*100</f>
        <v>#DIV/0!</v>
      </c>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312"/>
      <c r="BZ62" s="312"/>
      <c r="CA62" s="312"/>
      <c r="CB62" s="312"/>
      <c r="CC62" s="312"/>
      <c r="CD62" s="312"/>
      <c r="CE62" s="312"/>
      <c r="CF62" s="312"/>
      <c r="CG62" s="312"/>
      <c r="CH62" s="312"/>
      <c r="CI62" s="312"/>
      <c r="CJ62" s="312"/>
      <c r="CK62" s="312"/>
      <c r="CL62" s="312"/>
      <c r="CM62" s="312"/>
    </row>
    <row r="63" spans="1:91" s="316" customFormat="1" ht="69.75" hidden="1" customHeight="1" x14ac:dyDescent="0.25">
      <c r="A63" s="510"/>
      <c r="B63" s="513"/>
      <c r="C63" s="339" t="s">
        <v>223</v>
      </c>
      <c r="D63" s="511"/>
      <c r="E63" s="511"/>
      <c r="F63" s="511"/>
      <c r="G63" s="56" t="s">
        <v>93</v>
      </c>
      <c r="H63" s="239"/>
      <c r="I63" s="226"/>
      <c r="J63" s="334"/>
      <c r="K63" s="226"/>
      <c r="L63" s="250" t="s">
        <v>4</v>
      </c>
      <c r="M63" s="239"/>
      <c r="N63" s="285"/>
      <c r="O63" s="285"/>
      <c r="P63" s="284" t="e">
        <f>(O63/N63)*100</f>
        <v>#DIV/0!</v>
      </c>
      <c r="Q63" s="285"/>
      <c r="R63" s="285"/>
      <c r="S63" s="284" t="e">
        <f>(R63/Q63)*100</f>
        <v>#DIV/0!</v>
      </c>
      <c r="T63" s="281"/>
      <c r="U63" s="281"/>
      <c r="V63" s="281"/>
      <c r="W63" s="281"/>
      <c r="X63" s="281"/>
      <c r="Y63" s="281"/>
      <c r="Z63" s="281"/>
      <c r="AA63" s="281"/>
      <c r="AB63" s="281"/>
      <c r="AC63" s="281"/>
      <c r="AD63" s="281"/>
      <c r="AE63" s="281"/>
      <c r="AF63" s="281"/>
      <c r="AG63" s="281"/>
      <c r="AH63" s="281"/>
      <c r="AI63" s="55"/>
      <c r="AJ63" s="281"/>
      <c r="AK63" s="281"/>
      <c r="AL63" s="281"/>
      <c r="AM63" s="281"/>
      <c r="AN63" s="281"/>
      <c r="AO63" s="281"/>
      <c r="AP63" s="281"/>
      <c r="AQ63" s="281"/>
      <c r="AR63" s="281"/>
      <c r="AS63" s="281"/>
      <c r="AT63" s="281"/>
      <c r="AU63" s="281"/>
      <c r="AV63" s="281"/>
      <c r="AW63" s="281"/>
      <c r="AX63" s="280"/>
      <c r="AY63" s="280"/>
      <c r="AZ63" s="280" t="e">
        <f>(AY63/AX63)*100</f>
        <v>#DIV/0!</v>
      </c>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312"/>
      <c r="BZ63" s="312"/>
      <c r="CA63" s="312"/>
      <c r="CB63" s="312"/>
      <c r="CC63" s="312"/>
      <c r="CD63" s="312"/>
      <c r="CE63" s="312"/>
      <c r="CF63" s="312"/>
      <c r="CG63" s="312"/>
      <c r="CH63" s="312"/>
      <c r="CI63" s="312"/>
      <c r="CJ63" s="312"/>
      <c r="CK63" s="312"/>
      <c r="CL63" s="312"/>
      <c r="CM63" s="312"/>
    </row>
    <row r="64" spans="1:91" s="316" customFormat="1" ht="117" customHeight="1" x14ac:dyDescent="0.25">
      <c r="A64" s="525" t="s">
        <v>217</v>
      </c>
      <c r="B64" s="526" t="s">
        <v>303</v>
      </c>
      <c r="C64" s="337" t="s">
        <v>224</v>
      </c>
      <c r="D64" s="527" t="s">
        <v>143</v>
      </c>
      <c r="E64" s="511" t="s">
        <v>173</v>
      </c>
      <c r="F64" s="511" t="s">
        <v>231</v>
      </c>
      <c r="G64" s="55"/>
      <c r="H64" s="228"/>
      <c r="I64" s="228"/>
      <c r="J64" s="219"/>
      <c r="K64" s="228"/>
      <c r="L64" s="254"/>
      <c r="M64" s="228"/>
      <c r="N64" s="281"/>
      <c r="O64" s="281"/>
      <c r="P64" s="281"/>
      <c r="Q64" s="281"/>
      <c r="R64" s="281"/>
      <c r="S64" s="281"/>
      <c r="T64" s="281"/>
      <c r="U64" s="281"/>
      <c r="V64" s="281"/>
      <c r="W64" s="281"/>
      <c r="X64" s="281"/>
      <c r="Y64" s="281"/>
      <c r="Z64" s="281"/>
      <c r="AA64" s="281"/>
      <c r="AB64" s="281"/>
      <c r="AC64" s="281"/>
      <c r="AD64" s="281"/>
      <c r="AE64" s="281"/>
      <c r="AF64" s="281"/>
      <c r="AG64" s="281"/>
      <c r="AH64" s="281"/>
      <c r="AI64" s="55"/>
      <c r="AJ64" s="281"/>
      <c r="AK64" s="281"/>
      <c r="AL64" s="281"/>
      <c r="AM64" s="281"/>
      <c r="AN64" s="281"/>
      <c r="AO64" s="281"/>
      <c r="AP64" s="281"/>
      <c r="AQ64" s="281"/>
      <c r="AR64" s="281"/>
      <c r="AS64" s="281"/>
      <c r="AT64" s="281"/>
      <c r="AU64" s="281"/>
      <c r="AV64" s="281"/>
      <c r="AW64" s="281"/>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312"/>
      <c r="BZ64" s="312"/>
      <c r="CA64" s="312"/>
      <c r="CB64" s="312"/>
      <c r="CC64" s="312"/>
      <c r="CD64" s="312"/>
      <c r="CE64" s="312"/>
      <c r="CF64" s="312"/>
      <c r="CG64" s="312"/>
      <c r="CH64" s="312"/>
      <c r="CI64" s="312"/>
      <c r="CJ64" s="312"/>
      <c r="CK64" s="312"/>
      <c r="CL64" s="312"/>
      <c r="CM64" s="312"/>
    </row>
    <row r="65" spans="1:91" s="316" customFormat="1" ht="45" x14ac:dyDescent="0.25">
      <c r="A65" s="525"/>
      <c r="B65" s="526"/>
      <c r="C65" s="337" t="s">
        <v>182</v>
      </c>
      <c r="D65" s="527"/>
      <c r="E65" s="511"/>
      <c r="F65" s="511"/>
      <c r="G65" s="56" t="s">
        <v>5</v>
      </c>
      <c r="H65" s="239">
        <v>1</v>
      </c>
      <c r="I65" s="226" t="s">
        <v>343</v>
      </c>
      <c r="J65" s="334"/>
      <c r="K65" s="345" t="s">
        <v>428</v>
      </c>
      <c r="L65" s="250" t="s">
        <v>4</v>
      </c>
      <c r="M65" s="239"/>
      <c r="N65" s="285"/>
      <c r="O65" s="285"/>
      <c r="P65" s="284" t="e">
        <f>(O65/N65)*100</f>
        <v>#DIV/0!</v>
      </c>
      <c r="Q65" s="285"/>
      <c r="R65" s="285"/>
      <c r="S65" s="284" t="e">
        <f>(R65/Q65)*100</f>
        <v>#DIV/0!</v>
      </c>
      <c r="T65" s="281"/>
      <c r="U65" s="281"/>
      <c r="V65" s="281"/>
      <c r="W65" s="281"/>
      <c r="X65" s="281"/>
      <c r="Y65" s="281"/>
      <c r="Z65" s="281"/>
      <c r="AA65" s="281"/>
      <c r="AB65" s="281"/>
      <c r="AC65" s="281"/>
      <c r="AD65" s="281"/>
      <c r="AE65" s="281"/>
      <c r="AF65" s="281"/>
      <c r="AG65" s="281"/>
      <c r="AH65" s="281"/>
      <c r="AI65" s="55"/>
      <c r="AJ65" s="281"/>
      <c r="AK65" s="281"/>
      <c r="AL65" s="281"/>
      <c r="AM65" s="281"/>
      <c r="AN65" s="281"/>
      <c r="AO65" s="281"/>
      <c r="AP65" s="281"/>
      <c r="AQ65" s="281"/>
      <c r="AR65" s="281"/>
      <c r="AS65" s="281"/>
      <c r="AT65" s="281"/>
      <c r="AU65" s="281"/>
      <c r="AV65" s="281"/>
      <c r="AW65" s="281"/>
      <c r="AX65" s="280"/>
      <c r="AY65" s="280"/>
      <c r="AZ65" s="280" t="e">
        <f>(AY65/AX65)*100</f>
        <v>#DIV/0!</v>
      </c>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312"/>
      <c r="BZ65" s="312"/>
      <c r="CA65" s="312"/>
      <c r="CB65" s="312"/>
      <c r="CC65" s="312"/>
      <c r="CD65" s="312"/>
      <c r="CE65" s="312"/>
      <c r="CF65" s="312"/>
      <c r="CG65" s="312"/>
      <c r="CH65" s="312"/>
      <c r="CI65" s="312"/>
      <c r="CJ65" s="312"/>
      <c r="CK65" s="312"/>
      <c r="CL65" s="312"/>
      <c r="CM65" s="312"/>
    </row>
    <row r="66" spans="1:91" s="316" customFormat="1" ht="45" x14ac:dyDescent="0.25">
      <c r="A66" s="525"/>
      <c r="B66" s="526"/>
      <c r="C66" s="337" t="s">
        <v>183</v>
      </c>
      <c r="D66" s="527"/>
      <c r="E66" s="511"/>
      <c r="F66" s="511"/>
      <c r="G66" s="56" t="s">
        <v>5</v>
      </c>
      <c r="H66" s="239">
        <v>1</v>
      </c>
      <c r="I66" s="226" t="s">
        <v>343</v>
      </c>
      <c r="J66" s="334"/>
      <c r="K66" s="345" t="s">
        <v>428</v>
      </c>
      <c r="L66" s="250" t="s">
        <v>4</v>
      </c>
      <c r="M66" s="239"/>
      <c r="N66" s="285"/>
      <c r="O66" s="285"/>
      <c r="P66" s="284" t="e">
        <f>(O66/N66)*100</f>
        <v>#DIV/0!</v>
      </c>
      <c r="Q66" s="285"/>
      <c r="R66" s="285"/>
      <c r="S66" s="284" t="e">
        <f>(R66/Q66)*100</f>
        <v>#DIV/0!</v>
      </c>
      <c r="T66" s="281"/>
      <c r="U66" s="281"/>
      <c r="V66" s="281"/>
      <c r="W66" s="281"/>
      <c r="X66" s="281"/>
      <c r="Y66" s="281"/>
      <c r="Z66" s="281"/>
      <c r="AA66" s="281"/>
      <c r="AB66" s="281"/>
      <c r="AC66" s="281"/>
      <c r="AD66" s="281"/>
      <c r="AE66" s="281"/>
      <c r="AF66" s="281"/>
      <c r="AG66" s="281"/>
      <c r="AH66" s="281"/>
      <c r="AI66" s="55"/>
      <c r="AJ66" s="281"/>
      <c r="AK66" s="281"/>
      <c r="AL66" s="281"/>
      <c r="AM66" s="281"/>
      <c r="AN66" s="281"/>
      <c r="AO66" s="281"/>
      <c r="AP66" s="281"/>
      <c r="AQ66" s="281"/>
      <c r="AR66" s="281"/>
      <c r="AS66" s="281"/>
      <c r="AT66" s="281"/>
      <c r="AU66" s="281"/>
      <c r="AV66" s="281"/>
      <c r="AW66" s="281"/>
      <c r="AX66" s="280"/>
      <c r="AY66" s="280"/>
      <c r="AZ66" s="280" t="e">
        <f>(AY66/AX66)*100</f>
        <v>#DIV/0!</v>
      </c>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312"/>
      <c r="BZ66" s="312"/>
      <c r="CA66" s="312"/>
      <c r="CB66" s="312"/>
      <c r="CC66" s="312"/>
      <c r="CD66" s="312"/>
      <c r="CE66" s="312"/>
      <c r="CF66" s="312"/>
      <c r="CG66" s="312"/>
      <c r="CH66" s="312"/>
      <c r="CI66" s="312"/>
      <c r="CJ66" s="312"/>
      <c r="CK66" s="312"/>
      <c r="CL66" s="312"/>
      <c r="CM66" s="312"/>
    </row>
    <row r="67" spans="1:91" s="316" customFormat="1" ht="60" customHeight="1" x14ac:dyDescent="0.25">
      <c r="A67" s="525" t="s">
        <v>172</v>
      </c>
      <c r="B67" s="526" t="s">
        <v>304</v>
      </c>
      <c r="C67" s="337" t="s">
        <v>179</v>
      </c>
      <c r="D67" s="527" t="s">
        <v>143</v>
      </c>
      <c r="E67" s="511" t="s">
        <v>173</v>
      </c>
      <c r="F67" s="511" t="s">
        <v>231</v>
      </c>
      <c r="G67" s="55"/>
      <c r="H67" s="228"/>
      <c r="I67" s="228"/>
      <c r="J67" s="219"/>
      <c r="K67" s="228"/>
      <c r="L67" s="254"/>
      <c r="M67" s="228"/>
      <c r="N67" s="281"/>
      <c r="O67" s="281"/>
      <c r="P67" s="281"/>
      <c r="Q67" s="281"/>
      <c r="R67" s="281"/>
      <c r="S67" s="281"/>
      <c r="T67" s="281"/>
      <c r="U67" s="281"/>
      <c r="V67" s="281"/>
      <c r="W67" s="281"/>
      <c r="X67" s="281"/>
      <c r="Y67" s="281"/>
      <c r="Z67" s="281"/>
      <c r="AA67" s="281"/>
      <c r="AB67" s="281"/>
      <c r="AC67" s="281"/>
      <c r="AD67" s="281"/>
      <c r="AE67" s="281"/>
      <c r="AF67" s="281"/>
      <c r="AG67" s="281"/>
      <c r="AH67" s="281"/>
      <c r="AI67" s="55"/>
      <c r="AJ67" s="281"/>
      <c r="AK67" s="281"/>
      <c r="AL67" s="281"/>
      <c r="AM67" s="281"/>
      <c r="AN67" s="281"/>
      <c r="AO67" s="281"/>
      <c r="AP67" s="281"/>
      <c r="AQ67" s="281"/>
      <c r="AR67" s="281"/>
      <c r="AS67" s="281"/>
      <c r="AT67" s="281"/>
      <c r="AU67" s="281"/>
      <c r="AV67" s="281"/>
      <c r="AW67" s="281"/>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312"/>
      <c r="BZ67" s="312"/>
      <c r="CA67" s="312"/>
      <c r="CB67" s="312"/>
      <c r="CC67" s="312"/>
      <c r="CD67" s="312"/>
      <c r="CE67" s="312"/>
      <c r="CF67" s="312"/>
      <c r="CG67" s="312"/>
      <c r="CH67" s="312"/>
      <c r="CI67" s="312"/>
      <c r="CJ67" s="312"/>
      <c r="CK67" s="312"/>
      <c r="CL67" s="312"/>
      <c r="CM67" s="312"/>
    </row>
    <row r="68" spans="1:91" s="316" customFormat="1" ht="58.9" customHeight="1" x14ac:dyDescent="0.25">
      <c r="A68" s="525"/>
      <c r="B68" s="526"/>
      <c r="C68" s="337" t="s">
        <v>180</v>
      </c>
      <c r="D68" s="527"/>
      <c r="E68" s="511"/>
      <c r="F68" s="511"/>
      <c r="G68" s="56" t="s">
        <v>5</v>
      </c>
      <c r="H68" s="239">
        <v>1</v>
      </c>
      <c r="I68" s="226" t="s">
        <v>343</v>
      </c>
      <c r="J68" s="334"/>
      <c r="K68" s="345" t="s">
        <v>428</v>
      </c>
      <c r="L68" s="250" t="s">
        <v>4</v>
      </c>
      <c r="M68" s="239"/>
      <c r="N68" s="285"/>
      <c r="O68" s="285"/>
      <c r="P68" s="284" t="e">
        <f>(O68/N68)*100</f>
        <v>#DIV/0!</v>
      </c>
      <c r="Q68" s="285"/>
      <c r="R68" s="285"/>
      <c r="S68" s="284" t="e">
        <f>(R68/Q68)*100</f>
        <v>#DIV/0!</v>
      </c>
      <c r="T68" s="281"/>
      <c r="U68" s="281"/>
      <c r="V68" s="281"/>
      <c r="W68" s="281"/>
      <c r="X68" s="281"/>
      <c r="Y68" s="281"/>
      <c r="Z68" s="281"/>
      <c r="AA68" s="281"/>
      <c r="AB68" s="281"/>
      <c r="AC68" s="281"/>
      <c r="AD68" s="281"/>
      <c r="AE68" s="281"/>
      <c r="AF68" s="281"/>
      <c r="AG68" s="281"/>
      <c r="AH68" s="281"/>
      <c r="AI68" s="55"/>
      <c r="AJ68" s="281"/>
      <c r="AK68" s="281"/>
      <c r="AL68" s="281"/>
      <c r="AM68" s="281"/>
      <c r="AN68" s="281"/>
      <c r="AO68" s="281"/>
      <c r="AP68" s="281"/>
      <c r="AQ68" s="281"/>
      <c r="AR68" s="281"/>
      <c r="AS68" s="281"/>
      <c r="AT68" s="281"/>
      <c r="AU68" s="281"/>
      <c r="AV68" s="281"/>
      <c r="AW68" s="281"/>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312"/>
      <c r="BZ68" s="312"/>
      <c r="CA68" s="312"/>
      <c r="CB68" s="312"/>
      <c r="CC68" s="312"/>
      <c r="CD68" s="312"/>
      <c r="CE68" s="312"/>
      <c r="CF68" s="312"/>
      <c r="CG68" s="312"/>
      <c r="CH68" s="312"/>
      <c r="CI68" s="312"/>
      <c r="CJ68" s="312"/>
      <c r="CK68" s="312"/>
      <c r="CL68" s="312"/>
      <c r="CM68" s="312"/>
    </row>
    <row r="69" spans="1:91" s="316" customFormat="1" ht="49.9" customHeight="1" x14ac:dyDescent="0.25">
      <c r="A69" s="525"/>
      <c r="B69" s="526"/>
      <c r="C69" s="337" t="s">
        <v>181</v>
      </c>
      <c r="D69" s="527"/>
      <c r="E69" s="511"/>
      <c r="F69" s="511"/>
      <c r="G69" s="56" t="s">
        <v>5</v>
      </c>
      <c r="H69" s="239">
        <v>1</v>
      </c>
      <c r="I69" s="226" t="s">
        <v>343</v>
      </c>
      <c r="J69" s="334"/>
      <c r="K69" s="345" t="s">
        <v>428</v>
      </c>
      <c r="L69" s="250" t="s">
        <v>4</v>
      </c>
      <c r="M69" s="239"/>
      <c r="N69" s="285"/>
      <c r="O69" s="285"/>
      <c r="P69" s="284" t="e">
        <f>(O69/N69)*100</f>
        <v>#DIV/0!</v>
      </c>
      <c r="Q69" s="285"/>
      <c r="R69" s="285"/>
      <c r="S69" s="284" t="e">
        <f>(R69/Q69)*100</f>
        <v>#DIV/0!</v>
      </c>
      <c r="T69" s="281"/>
      <c r="U69" s="281"/>
      <c r="V69" s="281"/>
      <c r="W69" s="281"/>
      <c r="X69" s="281"/>
      <c r="Y69" s="281"/>
      <c r="Z69" s="281"/>
      <c r="AA69" s="281"/>
      <c r="AB69" s="281"/>
      <c r="AC69" s="281"/>
      <c r="AD69" s="281"/>
      <c r="AE69" s="281"/>
      <c r="AF69" s="281"/>
      <c r="AG69" s="281"/>
      <c r="AH69" s="281"/>
      <c r="AI69" s="55"/>
      <c r="AJ69" s="281"/>
      <c r="AK69" s="281"/>
      <c r="AL69" s="281"/>
      <c r="AM69" s="281"/>
      <c r="AN69" s="281"/>
      <c r="AO69" s="281"/>
      <c r="AP69" s="281"/>
      <c r="AQ69" s="281"/>
      <c r="AR69" s="281"/>
      <c r="AS69" s="281"/>
      <c r="AT69" s="281"/>
      <c r="AU69" s="281"/>
      <c r="AV69" s="281"/>
      <c r="AW69" s="281"/>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312"/>
      <c r="BZ69" s="312"/>
      <c r="CA69" s="312"/>
      <c r="CB69" s="312"/>
      <c r="CC69" s="312"/>
      <c r="CD69" s="312"/>
      <c r="CE69" s="312"/>
      <c r="CF69" s="312"/>
      <c r="CG69" s="312"/>
      <c r="CH69" s="312"/>
      <c r="CI69" s="312"/>
      <c r="CJ69" s="312"/>
      <c r="CK69" s="312"/>
      <c r="CL69" s="312"/>
      <c r="CM69" s="312"/>
    </row>
    <row r="70" spans="1:91" s="71" customFormat="1" ht="45" customHeight="1" x14ac:dyDescent="0.25">
      <c r="A70" s="531" t="s">
        <v>328</v>
      </c>
      <c r="B70" s="532" t="s">
        <v>327</v>
      </c>
      <c r="C70" s="511" t="s">
        <v>320</v>
      </c>
      <c r="D70" s="533" t="s">
        <v>144</v>
      </c>
      <c r="E70" s="534"/>
      <c r="F70" s="535" t="s">
        <v>232</v>
      </c>
      <c r="G70" s="528" t="s">
        <v>337</v>
      </c>
      <c r="H70" s="529" t="s">
        <v>232</v>
      </c>
      <c r="I70" s="517" t="s">
        <v>338</v>
      </c>
      <c r="J70" s="219"/>
      <c r="K70" s="530" t="s">
        <v>339</v>
      </c>
      <c r="L70" s="346">
        <v>43647</v>
      </c>
      <c r="M70" s="241" t="s">
        <v>485</v>
      </c>
      <c r="N70" s="331"/>
      <c r="O70" s="285">
        <v>2025321</v>
      </c>
      <c r="P70" s="287"/>
      <c r="Q70" s="331"/>
      <c r="R70" s="331"/>
      <c r="S70" s="287"/>
      <c r="T70" s="331"/>
      <c r="U70" s="331"/>
      <c r="V70" s="280"/>
      <c r="W70" s="280"/>
      <c r="X70" s="331"/>
      <c r="Y70" s="331"/>
      <c r="Z70" s="331"/>
      <c r="AA70" s="331"/>
      <c r="AB70" s="331"/>
      <c r="AC70" s="331"/>
      <c r="AD70" s="331"/>
      <c r="AE70" s="331"/>
      <c r="AF70" s="331"/>
      <c r="AG70" s="331"/>
      <c r="AH70" s="331"/>
      <c r="AJ70" s="331"/>
      <c r="AK70" s="331"/>
      <c r="AL70" s="331"/>
      <c r="AM70" s="331"/>
      <c r="AN70" s="331"/>
      <c r="AO70" s="331"/>
      <c r="AP70" s="331"/>
      <c r="AQ70" s="331"/>
      <c r="AR70" s="331"/>
      <c r="AS70" s="331"/>
      <c r="AT70" s="331"/>
      <c r="AU70" s="331"/>
      <c r="AV70" s="331"/>
      <c r="AW70" s="331"/>
      <c r="AX70" s="331"/>
      <c r="AY70" s="331"/>
      <c r="AZ70" s="280"/>
      <c r="BA70" s="306"/>
      <c r="BB70" s="306"/>
      <c r="BC70" s="306"/>
      <c r="BD70" s="306"/>
      <c r="BE70" s="306"/>
      <c r="BF70" s="306"/>
      <c r="BG70" s="306"/>
      <c r="BH70" s="306"/>
      <c r="BI70" s="306"/>
      <c r="BJ70" s="306"/>
      <c r="BK70" s="306"/>
      <c r="BL70" s="306"/>
      <c r="BM70" s="306"/>
      <c r="BN70" s="306"/>
      <c r="BO70" s="306"/>
      <c r="BP70" s="306"/>
      <c r="BQ70" s="306"/>
      <c r="BR70" s="306"/>
      <c r="BS70" s="306"/>
      <c r="BT70" s="306"/>
      <c r="BU70" s="306"/>
      <c r="BV70" s="306"/>
      <c r="BW70" s="306"/>
      <c r="BX70" s="306"/>
    </row>
    <row r="71" spans="1:91" s="71" customFormat="1" x14ac:dyDescent="0.25">
      <c r="A71" s="531"/>
      <c r="B71" s="532"/>
      <c r="C71" s="511"/>
      <c r="D71" s="533"/>
      <c r="E71" s="534"/>
      <c r="F71" s="535"/>
      <c r="G71" s="528"/>
      <c r="H71" s="529"/>
      <c r="I71" s="517"/>
      <c r="J71" s="219"/>
      <c r="K71" s="530"/>
      <c r="L71" s="346">
        <v>43678</v>
      </c>
      <c r="M71" s="241" t="s">
        <v>486</v>
      </c>
      <c r="N71" s="331"/>
      <c r="O71" s="285">
        <v>1989851</v>
      </c>
      <c r="P71" s="287"/>
      <c r="Q71" s="331"/>
      <c r="R71" s="331"/>
      <c r="S71" s="287"/>
      <c r="T71" s="331"/>
      <c r="U71" s="331"/>
      <c r="V71" s="280"/>
      <c r="W71" s="280"/>
      <c r="X71" s="331"/>
      <c r="Y71" s="331"/>
      <c r="Z71" s="331"/>
      <c r="AA71" s="331"/>
      <c r="AB71" s="331"/>
      <c r="AC71" s="331"/>
      <c r="AD71" s="331"/>
      <c r="AE71" s="331"/>
      <c r="AF71" s="331"/>
      <c r="AG71" s="331"/>
      <c r="AH71" s="331"/>
      <c r="AJ71" s="331"/>
      <c r="AK71" s="331"/>
      <c r="AL71" s="331"/>
      <c r="AM71" s="331"/>
      <c r="AN71" s="331"/>
      <c r="AO71" s="331"/>
      <c r="AP71" s="331"/>
      <c r="AQ71" s="331"/>
      <c r="AR71" s="331"/>
      <c r="AS71" s="331"/>
      <c r="AT71" s="331"/>
      <c r="AU71" s="331"/>
      <c r="AV71" s="331"/>
      <c r="AW71" s="331"/>
      <c r="AX71" s="331"/>
      <c r="AY71" s="331"/>
      <c r="AZ71" s="280"/>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row>
    <row r="72" spans="1:91" s="71" customFormat="1" x14ac:dyDescent="0.25">
      <c r="A72" s="531"/>
      <c r="B72" s="532"/>
      <c r="C72" s="511"/>
      <c r="D72" s="533"/>
      <c r="E72" s="534"/>
      <c r="F72" s="535"/>
      <c r="G72" s="528"/>
      <c r="H72" s="529"/>
      <c r="I72" s="517"/>
      <c r="J72" s="219"/>
      <c r="K72" s="530"/>
      <c r="L72" s="346">
        <v>43709</v>
      </c>
      <c r="M72" s="241" t="s">
        <v>494</v>
      </c>
      <c r="N72" s="331"/>
      <c r="O72" s="285">
        <v>1905700</v>
      </c>
      <c r="P72" s="287"/>
      <c r="Q72" s="331"/>
      <c r="R72" s="331"/>
      <c r="S72" s="287"/>
      <c r="T72" s="331"/>
      <c r="U72" s="331"/>
      <c r="V72" s="280"/>
      <c r="W72" s="280"/>
      <c r="X72" s="331"/>
      <c r="Y72" s="331"/>
      <c r="Z72" s="331"/>
      <c r="AA72" s="331"/>
      <c r="AB72" s="331"/>
      <c r="AC72" s="331"/>
      <c r="AD72" s="331"/>
      <c r="AE72" s="331"/>
      <c r="AF72" s="331"/>
      <c r="AG72" s="331"/>
      <c r="AH72" s="331"/>
      <c r="AJ72" s="331"/>
      <c r="AK72" s="331"/>
      <c r="AL72" s="331"/>
      <c r="AM72" s="331"/>
      <c r="AN72" s="331"/>
      <c r="AO72" s="331"/>
      <c r="AP72" s="331"/>
      <c r="AQ72" s="331"/>
      <c r="AR72" s="331"/>
      <c r="AS72" s="331"/>
      <c r="AT72" s="331"/>
      <c r="AU72" s="331"/>
      <c r="AV72" s="331"/>
      <c r="AW72" s="331"/>
      <c r="AX72" s="331"/>
      <c r="AY72" s="331"/>
      <c r="AZ72" s="280"/>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row>
    <row r="73" spans="1:91" s="71" customFormat="1" ht="45" customHeight="1" x14ac:dyDescent="0.25">
      <c r="A73" s="531" t="s">
        <v>329</v>
      </c>
      <c r="B73" s="532" t="s">
        <v>327</v>
      </c>
      <c r="C73" s="511" t="s">
        <v>321</v>
      </c>
      <c r="D73" s="533" t="s">
        <v>144</v>
      </c>
      <c r="E73" s="534"/>
      <c r="F73" s="535" t="s">
        <v>232</v>
      </c>
      <c r="G73" s="528" t="s">
        <v>337</v>
      </c>
      <c r="H73" s="529" t="s">
        <v>232</v>
      </c>
      <c r="I73" s="517" t="s">
        <v>338</v>
      </c>
      <c r="J73" s="219"/>
      <c r="K73" s="530" t="s">
        <v>339</v>
      </c>
      <c r="L73" s="346">
        <v>43647</v>
      </c>
      <c r="M73" s="241" t="s">
        <v>485</v>
      </c>
      <c r="N73" s="331"/>
      <c r="O73" s="429">
        <v>602517</v>
      </c>
      <c r="P73" s="287"/>
      <c r="Q73" s="331"/>
      <c r="R73" s="331"/>
      <c r="S73" s="287"/>
      <c r="T73" s="331"/>
      <c r="U73" s="331"/>
      <c r="V73" s="280"/>
      <c r="W73" s="280"/>
      <c r="X73" s="331"/>
      <c r="Y73" s="331"/>
      <c r="Z73" s="331"/>
      <c r="AA73" s="331"/>
      <c r="AB73" s="331"/>
      <c r="AC73" s="331"/>
      <c r="AD73" s="331"/>
      <c r="AE73" s="331"/>
      <c r="AF73" s="331"/>
      <c r="AG73" s="331"/>
      <c r="AH73" s="331"/>
      <c r="AJ73" s="331"/>
      <c r="AK73" s="331"/>
      <c r="AL73" s="331"/>
      <c r="AM73" s="331"/>
      <c r="AN73" s="331"/>
      <c r="AO73" s="331"/>
      <c r="AP73" s="331"/>
      <c r="AQ73" s="331"/>
      <c r="AR73" s="331"/>
      <c r="AS73" s="331"/>
      <c r="AT73" s="331"/>
      <c r="AU73" s="331"/>
      <c r="AV73" s="331"/>
      <c r="AW73" s="331"/>
      <c r="AX73" s="331"/>
      <c r="AY73" s="331"/>
      <c r="AZ73" s="280"/>
      <c r="BA73" s="306"/>
      <c r="BB73" s="306"/>
      <c r="BC73" s="306"/>
      <c r="BD73" s="306"/>
      <c r="BE73" s="306"/>
      <c r="BF73" s="306"/>
      <c r="BG73" s="306"/>
      <c r="BH73" s="306"/>
      <c r="BI73" s="306"/>
      <c r="BJ73" s="306"/>
      <c r="BK73" s="306"/>
      <c r="BL73" s="306"/>
      <c r="BM73" s="306"/>
      <c r="BN73" s="306"/>
      <c r="BO73" s="306"/>
      <c r="BP73" s="306"/>
      <c r="BQ73" s="306"/>
      <c r="BR73" s="306"/>
      <c r="BS73" s="306"/>
      <c r="BT73" s="306"/>
      <c r="BU73" s="306"/>
      <c r="BV73" s="306"/>
      <c r="BW73" s="306"/>
      <c r="BX73" s="306"/>
    </row>
    <row r="74" spans="1:91" s="71" customFormat="1" x14ac:dyDescent="0.25">
      <c r="A74" s="531"/>
      <c r="B74" s="532"/>
      <c r="C74" s="511"/>
      <c r="D74" s="533"/>
      <c r="E74" s="534"/>
      <c r="F74" s="535"/>
      <c r="G74" s="528"/>
      <c r="H74" s="529"/>
      <c r="I74" s="517"/>
      <c r="J74" s="219"/>
      <c r="K74" s="530"/>
      <c r="L74" s="346">
        <v>43678</v>
      </c>
      <c r="M74" s="241" t="s">
        <v>486</v>
      </c>
      <c r="N74" s="331"/>
      <c r="O74" s="429">
        <v>592144</v>
      </c>
      <c r="P74" s="319"/>
      <c r="Q74" s="331"/>
      <c r="R74" s="331"/>
      <c r="S74" s="287"/>
      <c r="T74" s="331"/>
      <c r="U74" s="331"/>
      <c r="V74" s="280"/>
      <c r="W74" s="280"/>
      <c r="X74" s="331"/>
      <c r="Y74" s="331"/>
      <c r="Z74" s="331"/>
      <c r="AA74" s="331"/>
      <c r="AB74" s="331"/>
      <c r="AC74" s="331"/>
      <c r="AD74" s="331"/>
      <c r="AE74" s="331"/>
      <c r="AF74" s="331"/>
      <c r="AG74" s="331"/>
      <c r="AH74" s="331"/>
      <c r="AJ74" s="331"/>
      <c r="AK74" s="331"/>
      <c r="AL74" s="331"/>
      <c r="AM74" s="331"/>
      <c r="AN74" s="331"/>
      <c r="AO74" s="331"/>
      <c r="AP74" s="331"/>
      <c r="AQ74" s="331"/>
      <c r="AR74" s="331"/>
      <c r="AS74" s="331"/>
      <c r="AT74" s="331"/>
      <c r="AU74" s="331"/>
      <c r="AV74" s="331"/>
      <c r="AW74" s="331"/>
      <c r="AX74" s="331"/>
      <c r="AY74" s="331"/>
      <c r="AZ74" s="280"/>
      <c r="BA74" s="306"/>
      <c r="BB74" s="306"/>
      <c r="BC74" s="306"/>
      <c r="BD74" s="306"/>
      <c r="BE74" s="306"/>
      <c r="BF74" s="306"/>
      <c r="BG74" s="306"/>
      <c r="BH74" s="306"/>
      <c r="BI74" s="306"/>
      <c r="BJ74" s="306"/>
      <c r="BK74" s="306"/>
      <c r="BL74" s="306"/>
      <c r="BM74" s="306"/>
      <c r="BN74" s="306"/>
      <c r="BO74" s="306"/>
      <c r="BP74" s="306"/>
      <c r="BQ74" s="306"/>
      <c r="BR74" s="306"/>
      <c r="BS74" s="306"/>
      <c r="BT74" s="306"/>
      <c r="BU74" s="306"/>
      <c r="BV74" s="306"/>
      <c r="BW74" s="306"/>
      <c r="BX74" s="306"/>
    </row>
    <row r="75" spans="1:91" s="71" customFormat="1" x14ac:dyDescent="0.25">
      <c r="A75" s="531"/>
      <c r="B75" s="532"/>
      <c r="C75" s="511"/>
      <c r="D75" s="533"/>
      <c r="E75" s="534"/>
      <c r="F75" s="535"/>
      <c r="G75" s="528"/>
      <c r="H75" s="529"/>
      <c r="I75" s="517"/>
      <c r="J75" s="219"/>
      <c r="K75" s="530"/>
      <c r="L75" s="346">
        <v>43709</v>
      </c>
      <c r="M75" s="241" t="s">
        <v>494</v>
      </c>
      <c r="N75" s="331"/>
      <c r="O75" s="429">
        <v>553210</v>
      </c>
      <c r="P75" s="287"/>
      <c r="Q75" s="331"/>
      <c r="R75" s="331"/>
      <c r="S75" s="287"/>
      <c r="T75" s="331"/>
      <c r="U75" s="331"/>
      <c r="V75" s="280"/>
      <c r="W75" s="280"/>
      <c r="X75" s="331"/>
      <c r="Y75" s="331"/>
      <c r="Z75" s="331"/>
      <c r="AA75" s="331"/>
      <c r="AB75" s="331"/>
      <c r="AC75" s="331"/>
      <c r="AD75" s="331"/>
      <c r="AE75" s="331"/>
      <c r="AF75" s="331"/>
      <c r="AG75" s="331"/>
      <c r="AH75" s="331"/>
      <c r="AJ75" s="331"/>
      <c r="AK75" s="331"/>
      <c r="AL75" s="331"/>
      <c r="AM75" s="331"/>
      <c r="AN75" s="331"/>
      <c r="AO75" s="331"/>
      <c r="AP75" s="331"/>
      <c r="AQ75" s="331"/>
      <c r="AR75" s="331"/>
      <c r="AS75" s="331"/>
      <c r="AT75" s="331"/>
      <c r="AU75" s="331"/>
      <c r="AV75" s="331"/>
      <c r="AW75" s="331"/>
      <c r="AX75" s="331"/>
      <c r="AY75" s="331"/>
      <c r="AZ75" s="280"/>
      <c r="BA75" s="306"/>
      <c r="BB75" s="306"/>
      <c r="BC75" s="306"/>
      <c r="BD75" s="306"/>
      <c r="BE75" s="306"/>
      <c r="BF75" s="306"/>
      <c r="BG75" s="306"/>
      <c r="BH75" s="306"/>
      <c r="BI75" s="306"/>
      <c r="BJ75" s="306"/>
      <c r="BK75" s="306"/>
      <c r="BL75" s="306"/>
      <c r="BM75" s="306"/>
      <c r="BN75" s="306"/>
      <c r="BO75" s="306"/>
      <c r="BP75" s="306"/>
      <c r="BQ75" s="306"/>
      <c r="BR75" s="306"/>
      <c r="BS75" s="306"/>
      <c r="BT75" s="306"/>
      <c r="BU75" s="306"/>
      <c r="BV75" s="306"/>
      <c r="BW75" s="306"/>
      <c r="BX75" s="306"/>
    </row>
    <row r="76" spans="1:91" s="71" customFormat="1" ht="45" customHeight="1" x14ac:dyDescent="0.25">
      <c r="A76" s="531" t="s">
        <v>331</v>
      </c>
      <c r="B76" s="532" t="s">
        <v>326</v>
      </c>
      <c r="C76" s="511" t="s">
        <v>322</v>
      </c>
      <c r="D76" s="533" t="s">
        <v>144</v>
      </c>
      <c r="E76" s="534"/>
      <c r="F76" s="535" t="s">
        <v>232</v>
      </c>
      <c r="G76" s="528" t="s">
        <v>337</v>
      </c>
      <c r="H76" s="529" t="s">
        <v>232</v>
      </c>
      <c r="I76" s="517" t="s">
        <v>338</v>
      </c>
      <c r="J76" s="219"/>
      <c r="K76" s="530" t="s">
        <v>339</v>
      </c>
      <c r="L76" s="346">
        <v>43647</v>
      </c>
      <c r="M76" s="241" t="s">
        <v>485</v>
      </c>
      <c r="N76" s="331"/>
      <c r="O76" s="285">
        <v>105585</v>
      </c>
      <c r="P76" s="287"/>
      <c r="Q76" s="331"/>
      <c r="R76" s="331"/>
      <c r="S76" s="287"/>
      <c r="T76" s="331"/>
      <c r="U76" s="331"/>
      <c r="V76" s="280"/>
      <c r="W76" s="280"/>
      <c r="X76" s="331"/>
      <c r="Y76" s="331"/>
      <c r="Z76" s="331"/>
      <c r="AA76" s="331"/>
      <c r="AB76" s="331"/>
      <c r="AC76" s="331"/>
      <c r="AD76" s="331"/>
      <c r="AE76" s="331"/>
      <c r="AF76" s="331"/>
      <c r="AG76" s="331"/>
      <c r="AH76" s="331"/>
      <c r="AJ76" s="331"/>
      <c r="AK76" s="331"/>
      <c r="AL76" s="331"/>
      <c r="AM76" s="331"/>
      <c r="AN76" s="331"/>
      <c r="AO76" s="331"/>
      <c r="AP76" s="331"/>
      <c r="AQ76" s="331"/>
      <c r="AR76" s="331"/>
      <c r="AS76" s="331"/>
      <c r="AT76" s="331"/>
      <c r="AU76" s="331"/>
      <c r="AV76" s="331"/>
      <c r="AW76" s="331"/>
      <c r="AX76" s="331"/>
      <c r="AY76" s="331"/>
      <c r="AZ76" s="280"/>
      <c r="BA76" s="306"/>
      <c r="BB76" s="306"/>
      <c r="BC76" s="306"/>
      <c r="BD76" s="306"/>
      <c r="BE76" s="306"/>
      <c r="BF76" s="306"/>
      <c r="BG76" s="306"/>
      <c r="BH76" s="306"/>
      <c r="BI76" s="306"/>
      <c r="BJ76" s="306"/>
      <c r="BK76" s="306"/>
      <c r="BL76" s="306"/>
      <c r="BM76" s="306"/>
      <c r="BN76" s="306"/>
      <c r="BO76" s="306"/>
      <c r="BP76" s="306"/>
      <c r="BQ76" s="306"/>
      <c r="BR76" s="306"/>
      <c r="BS76" s="306"/>
      <c r="BT76" s="306"/>
      <c r="BU76" s="306"/>
      <c r="BV76" s="306"/>
      <c r="BW76" s="306"/>
      <c r="BX76" s="306"/>
    </row>
    <row r="77" spans="1:91" s="71" customFormat="1" x14ac:dyDescent="0.25">
      <c r="A77" s="531"/>
      <c r="B77" s="532"/>
      <c r="C77" s="511"/>
      <c r="D77" s="533"/>
      <c r="E77" s="534"/>
      <c r="F77" s="535"/>
      <c r="G77" s="528"/>
      <c r="H77" s="529"/>
      <c r="I77" s="517"/>
      <c r="J77" s="219"/>
      <c r="K77" s="530"/>
      <c r="L77" s="346">
        <v>43678</v>
      </c>
      <c r="M77" s="241" t="s">
        <v>486</v>
      </c>
      <c r="N77" s="331"/>
      <c r="O77" s="285">
        <v>106707</v>
      </c>
      <c r="P77" s="287"/>
      <c r="Q77" s="331"/>
      <c r="R77" s="331"/>
      <c r="S77" s="287"/>
      <c r="T77" s="331"/>
      <c r="U77" s="331"/>
      <c r="V77" s="280"/>
      <c r="W77" s="280"/>
      <c r="X77" s="331"/>
      <c r="Y77" s="331"/>
      <c r="Z77" s="331"/>
      <c r="AA77" s="331"/>
      <c r="AB77" s="331"/>
      <c r="AC77" s="331"/>
      <c r="AD77" s="331"/>
      <c r="AE77" s="331"/>
      <c r="AF77" s="331"/>
      <c r="AG77" s="331"/>
      <c r="AH77" s="331"/>
      <c r="AJ77" s="331"/>
      <c r="AK77" s="331"/>
      <c r="AL77" s="331"/>
      <c r="AM77" s="331"/>
      <c r="AN77" s="331"/>
      <c r="AO77" s="331"/>
      <c r="AP77" s="331"/>
      <c r="AQ77" s="331"/>
      <c r="AR77" s="331"/>
      <c r="AS77" s="331"/>
      <c r="AT77" s="331"/>
      <c r="AU77" s="331"/>
      <c r="AV77" s="331"/>
      <c r="AW77" s="331"/>
      <c r="AX77" s="331"/>
      <c r="AY77" s="331"/>
      <c r="AZ77" s="280"/>
      <c r="BA77" s="306"/>
      <c r="BB77" s="306"/>
      <c r="BC77" s="306"/>
      <c r="BD77" s="306"/>
      <c r="BE77" s="306"/>
      <c r="BF77" s="306"/>
      <c r="BG77" s="306"/>
      <c r="BH77" s="306"/>
      <c r="BI77" s="306"/>
      <c r="BJ77" s="306"/>
      <c r="BK77" s="306"/>
      <c r="BL77" s="306"/>
      <c r="BM77" s="306"/>
      <c r="BN77" s="306"/>
      <c r="BO77" s="306"/>
      <c r="BP77" s="306"/>
      <c r="BQ77" s="306"/>
      <c r="BR77" s="306"/>
      <c r="BS77" s="306"/>
      <c r="BT77" s="306"/>
      <c r="BU77" s="306"/>
      <c r="BV77" s="306"/>
      <c r="BW77" s="306"/>
      <c r="BX77" s="306"/>
    </row>
    <row r="78" spans="1:91" s="71" customFormat="1" x14ac:dyDescent="0.25">
      <c r="A78" s="531"/>
      <c r="B78" s="532"/>
      <c r="C78" s="511"/>
      <c r="D78" s="533"/>
      <c r="E78" s="534"/>
      <c r="F78" s="535"/>
      <c r="G78" s="528"/>
      <c r="H78" s="529"/>
      <c r="I78" s="517"/>
      <c r="J78" s="219"/>
      <c r="K78" s="530"/>
      <c r="L78" s="346">
        <v>43709</v>
      </c>
      <c r="M78" s="241" t="s">
        <v>494</v>
      </c>
      <c r="N78" s="331"/>
      <c r="O78" s="285">
        <v>108655</v>
      </c>
      <c r="P78" s="287"/>
      <c r="Q78" s="331"/>
      <c r="R78" s="331"/>
      <c r="S78" s="287"/>
      <c r="T78" s="331"/>
      <c r="U78" s="331"/>
      <c r="V78" s="280"/>
      <c r="W78" s="280"/>
      <c r="X78" s="331"/>
      <c r="Y78" s="331"/>
      <c r="Z78" s="331"/>
      <c r="AA78" s="331"/>
      <c r="AB78" s="331"/>
      <c r="AC78" s="331"/>
      <c r="AD78" s="331"/>
      <c r="AE78" s="331"/>
      <c r="AF78" s="331"/>
      <c r="AG78" s="331"/>
      <c r="AH78" s="331"/>
      <c r="AJ78" s="331"/>
      <c r="AK78" s="331"/>
      <c r="AL78" s="331"/>
      <c r="AM78" s="331"/>
      <c r="AN78" s="331"/>
      <c r="AO78" s="331"/>
      <c r="AP78" s="331"/>
      <c r="AQ78" s="331"/>
      <c r="AR78" s="331"/>
      <c r="AS78" s="331"/>
      <c r="AT78" s="331"/>
      <c r="AU78" s="331"/>
      <c r="AV78" s="331"/>
      <c r="AW78" s="331"/>
      <c r="AX78" s="331"/>
      <c r="AY78" s="331"/>
      <c r="AZ78" s="280"/>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row>
    <row r="79" spans="1:91" s="71" customFormat="1" ht="45" customHeight="1" x14ac:dyDescent="0.25">
      <c r="A79" s="531" t="s">
        <v>330</v>
      </c>
      <c r="B79" s="532" t="s">
        <v>326</v>
      </c>
      <c r="C79" s="511" t="s">
        <v>323</v>
      </c>
      <c r="D79" s="533" t="s">
        <v>144</v>
      </c>
      <c r="E79" s="534"/>
      <c r="F79" s="535" t="s">
        <v>232</v>
      </c>
      <c r="G79" s="528" t="s">
        <v>337</v>
      </c>
      <c r="H79" s="529" t="s">
        <v>232</v>
      </c>
      <c r="I79" s="517" t="s">
        <v>338</v>
      </c>
      <c r="J79" s="219"/>
      <c r="K79" s="530" t="s">
        <v>339</v>
      </c>
      <c r="L79" s="346">
        <v>43647</v>
      </c>
      <c r="M79" s="241" t="s">
        <v>485</v>
      </c>
      <c r="N79" s="331"/>
      <c r="O79" s="285">
        <v>62667</v>
      </c>
      <c r="P79" s="287"/>
      <c r="Q79" s="331"/>
      <c r="R79" s="331"/>
      <c r="S79" s="287"/>
      <c r="T79" s="331"/>
      <c r="U79" s="331"/>
      <c r="V79" s="280"/>
      <c r="W79" s="280"/>
      <c r="X79" s="331"/>
      <c r="Y79" s="331"/>
      <c r="Z79" s="331"/>
      <c r="AA79" s="331"/>
      <c r="AB79" s="331"/>
      <c r="AC79" s="331"/>
      <c r="AD79" s="331"/>
      <c r="AE79" s="331"/>
      <c r="AF79" s="331"/>
      <c r="AG79" s="331"/>
      <c r="AH79" s="331"/>
      <c r="AJ79" s="331"/>
      <c r="AK79" s="331"/>
      <c r="AL79" s="331"/>
      <c r="AM79" s="331"/>
      <c r="AN79" s="331"/>
      <c r="AO79" s="331"/>
      <c r="AP79" s="331"/>
      <c r="AQ79" s="331"/>
      <c r="AR79" s="331"/>
      <c r="AS79" s="331"/>
      <c r="AT79" s="331"/>
      <c r="AU79" s="331"/>
      <c r="AV79" s="331"/>
      <c r="AW79" s="331"/>
      <c r="AX79" s="331"/>
      <c r="AY79" s="331"/>
      <c r="AZ79" s="280"/>
      <c r="BA79" s="306"/>
      <c r="BB79" s="306"/>
      <c r="BC79" s="306"/>
      <c r="BD79" s="306"/>
      <c r="BE79" s="306"/>
      <c r="BF79" s="306"/>
      <c r="BG79" s="306"/>
      <c r="BH79" s="306"/>
      <c r="BI79" s="306"/>
      <c r="BJ79" s="306"/>
      <c r="BK79" s="306"/>
      <c r="BL79" s="306"/>
      <c r="BM79" s="306"/>
      <c r="BN79" s="306"/>
      <c r="BO79" s="306"/>
      <c r="BP79" s="306"/>
      <c r="BQ79" s="306"/>
      <c r="BR79" s="306"/>
      <c r="BS79" s="306"/>
      <c r="BT79" s="306"/>
      <c r="BU79" s="306"/>
      <c r="BV79" s="306"/>
      <c r="BW79" s="306"/>
      <c r="BX79" s="306"/>
    </row>
    <row r="80" spans="1:91" s="71" customFormat="1" x14ac:dyDescent="0.25">
      <c r="A80" s="531"/>
      <c r="B80" s="532"/>
      <c r="C80" s="511"/>
      <c r="D80" s="533"/>
      <c r="E80" s="534"/>
      <c r="F80" s="535"/>
      <c r="G80" s="528"/>
      <c r="H80" s="529"/>
      <c r="I80" s="517"/>
      <c r="J80" s="219"/>
      <c r="K80" s="530"/>
      <c r="L80" s="346">
        <v>43678</v>
      </c>
      <c r="M80" s="241" t="s">
        <v>486</v>
      </c>
      <c r="N80" s="331"/>
      <c r="O80" s="359">
        <v>62160</v>
      </c>
      <c r="P80" s="287"/>
      <c r="Q80" s="331"/>
      <c r="R80" s="331"/>
      <c r="S80" s="287"/>
      <c r="T80" s="331"/>
      <c r="U80" s="331"/>
      <c r="V80" s="280"/>
      <c r="W80" s="280"/>
      <c r="X80" s="331"/>
      <c r="Y80" s="331"/>
      <c r="Z80" s="331"/>
      <c r="AA80" s="331"/>
      <c r="AB80" s="331"/>
      <c r="AC80" s="331"/>
      <c r="AD80" s="331"/>
      <c r="AE80" s="331"/>
      <c r="AF80" s="331"/>
      <c r="AG80" s="331"/>
      <c r="AH80" s="331"/>
      <c r="AJ80" s="331"/>
      <c r="AK80" s="331"/>
      <c r="AL80" s="331"/>
      <c r="AM80" s="331"/>
      <c r="AN80" s="331"/>
      <c r="AO80" s="331"/>
      <c r="AP80" s="331"/>
      <c r="AQ80" s="331"/>
      <c r="AR80" s="331"/>
      <c r="AS80" s="331"/>
      <c r="AT80" s="331"/>
      <c r="AU80" s="331"/>
      <c r="AV80" s="331"/>
      <c r="AW80" s="331"/>
      <c r="AX80" s="331"/>
      <c r="AY80" s="331"/>
      <c r="AZ80" s="280"/>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row>
    <row r="81" spans="1:91" s="71" customFormat="1" x14ac:dyDescent="0.25">
      <c r="A81" s="531"/>
      <c r="B81" s="532"/>
      <c r="C81" s="511"/>
      <c r="D81" s="533"/>
      <c r="E81" s="534"/>
      <c r="F81" s="535"/>
      <c r="G81" s="528"/>
      <c r="H81" s="529"/>
      <c r="I81" s="517"/>
      <c r="J81" s="219"/>
      <c r="K81" s="530"/>
      <c r="L81" s="346">
        <v>43709</v>
      </c>
      <c r="M81" s="241" t="s">
        <v>494</v>
      </c>
      <c r="N81" s="331"/>
      <c r="O81" s="359">
        <v>61304</v>
      </c>
      <c r="P81" s="287"/>
      <c r="Q81" s="331"/>
      <c r="R81" s="331"/>
      <c r="S81" s="287"/>
      <c r="T81" s="331"/>
      <c r="U81" s="331"/>
      <c r="V81" s="280"/>
      <c r="W81" s="280"/>
      <c r="X81" s="331"/>
      <c r="Y81" s="331"/>
      <c r="Z81" s="331"/>
      <c r="AA81" s="331"/>
      <c r="AB81" s="331"/>
      <c r="AC81" s="331"/>
      <c r="AD81" s="331"/>
      <c r="AE81" s="331"/>
      <c r="AF81" s="331"/>
      <c r="AG81" s="331"/>
      <c r="AH81" s="331"/>
      <c r="AJ81" s="331"/>
      <c r="AK81" s="331"/>
      <c r="AL81" s="331"/>
      <c r="AM81" s="331"/>
      <c r="AN81" s="331"/>
      <c r="AO81" s="331"/>
      <c r="AP81" s="331"/>
      <c r="AQ81" s="331"/>
      <c r="AR81" s="331"/>
      <c r="AS81" s="331"/>
      <c r="AT81" s="331"/>
      <c r="AU81" s="331"/>
      <c r="AV81" s="331"/>
      <c r="AW81" s="331"/>
      <c r="AX81" s="331"/>
      <c r="AY81" s="331"/>
      <c r="AZ81" s="280"/>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row>
    <row r="82" spans="1:91" s="71" customFormat="1" ht="45" customHeight="1" x14ac:dyDescent="0.25">
      <c r="A82" s="531" t="s">
        <v>332</v>
      </c>
      <c r="B82" s="532" t="s">
        <v>326</v>
      </c>
      <c r="C82" s="511" t="s">
        <v>324</v>
      </c>
      <c r="D82" s="533" t="s">
        <v>144</v>
      </c>
      <c r="E82" s="534"/>
      <c r="F82" s="535" t="s">
        <v>232</v>
      </c>
      <c r="G82" s="528" t="s">
        <v>337</v>
      </c>
      <c r="H82" s="529" t="s">
        <v>232</v>
      </c>
      <c r="I82" s="517" t="s">
        <v>338</v>
      </c>
      <c r="J82" s="219"/>
      <c r="K82" s="530" t="s">
        <v>339</v>
      </c>
      <c r="L82" s="346">
        <v>43647</v>
      </c>
      <c r="M82" s="241" t="s">
        <v>485</v>
      </c>
      <c r="N82" s="331"/>
      <c r="O82" s="359">
        <v>31540</v>
      </c>
      <c r="P82" s="287"/>
      <c r="Q82" s="331"/>
      <c r="R82" s="331"/>
      <c r="S82" s="287"/>
      <c r="T82" s="331"/>
      <c r="U82" s="331"/>
      <c r="V82" s="280"/>
      <c r="W82" s="280"/>
      <c r="X82" s="331"/>
      <c r="Y82" s="331"/>
      <c r="Z82" s="331"/>
      <c r="AA82" s="331"/>
      <c r="AB82" s="331"/>
      <c r="AC82" s="331"/>
      <c r="AD82" s="331"/>
      <c r="AE82" s="331"/>
      <c r="AF82" s="331"/>
      <c r="AG82" s="331"/>
      <c r="AH82" s="331"/>
      <c r="AJ82" s="331"/>
      <c r="AK82" s="331"/>
      <c r="AL82" s="331"/>
      <c r="AM82" s="331"/>
      <c r="AN82" s="331"/>
      <c r="AO82" s="331"/>
      <c r="AP82" s="331"/>
      <c r="AQ82" s="331"/>
      <c r="AR82" s="331"/>
      <c r="AS82" s="331"/>
      <c r="AT82" s="331"/>
      <c r="AU82" s="331"/>
      <c r="AV82" s="331"/>
      <c r="AW82" s="331"/>
      <c r="AX82" s="331"/>
      <c r="AY82" s="331"/>
      <c r="AZ82" s="280"/>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row>
    <row r="83" spans="1:91" s="71" customFormat="1" x14ac:dyDescent="0.25">
      <c r="A83" s="531"/>
      <c r="B83" s="532"/>
      <c r="C83" s="511"/>
      <c r="D83" s="533"/>
      <c r="E83" s="534"/>
      <c r="F83" s="535"/>
      <c r="G83" s="528"/>
      <c r="H83" s="529"/>
      <c r="I83" s="517"/>
      <c r="J83" s="219"/>
      <c r="K83" s="530"/>
      <c r="L83" s="346">
        <v>43678</v>
      </c>
      <c r="M83" s="241" t="s">
        <v>486</v>
      </c>
      <c r="N83" s="331"/>
      <c r="O83" s="359">
        <v>32010</v>
      </c>
      <c r="P83" s="287"/>
      <c r="Q83" s="331"/>
      <c r="R83" s="331"/>
      <c r="S83" s="287"/>
      <c r="T83" s="331"/>
      <c r="U83" s="331"/>
      <c r="V83" s="280"/>
      <c r="W83" s="280"/>
      <c r="X83" s="331"/>
      <c r="Y83" s="331"/>
      <c r="Z83" s="331"/>
      <c r="AA83" s="331"/>
      <c r="AB83" s="331"/>
      <c r="AC83" s="331"/>
      <c r="AD83" s="331"/>
      <c r="AE83" s="331"/>
      <c r="AF83" s="331"/>
      <c r="AG83" s="331"/>
      <c r="AH83" s="331"/>
      <c r="AJ83" s="331"/>
      <c r="AK83" s="331"/>
      <c r="AL83" s="331"/>
      <c r="AM83" s="331"/>
      <c r="AN83" s="331"/>
      <c r="AO83" s="331"/>
      <c r="AP83" s="331"/>
      <c r="AQ83" s="331"/>
      <c r="AR83" s="331"/>
      <c r="AS83" s="331"/>
      <c r="AT83" s="331"/>
      <c r="AU83" s="331"/>
      <c r="AV83" s="331"/>
      <c r="AW83" s="331"/>
      <c r="AX83" s="331"/>
      <c r="AY83" s="331"/>
      <c r="AZ83" s="280"/>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row>
    <row r="84" spans="1:91" s="71" customFormat="1" x14ac:dyDescent="0.25">
      <c r="A84" s="531"/>
      <c r="B84" s="532"/>
      <c r="C84" s="511"/>
      <c r="D84" s="533"/>
      <c r="E84" s="534"/>
      <c r="F84" s="535"/>
      <c r="G84" s="528"/>
      <c r="H84" s="529"/>
      <c r="I84" s="517"/>
      <c r="J84" s="219"/>
      <c r="K84" s="530"/>
      <c r="L84" s="346">
        <v>43709</v>
      </c>
      <c r="M84" s="241" t="s">
        <v>494</v>
      </c>
      <c r="N84" s="331"/>
      <c r="O84" s="359">
        <v>33212</v>
      </c>
      <c r="P84" s="287"/>
      <c r="Q84" s="331"/>
      <c r="R84" s="331"/>
      <c r="S84" s="287"/>
      <c r="T84" s="331"/>
      <c r="U84" s="331"/>
      <c r="V84" s="280"/>
      <c r="W84" s="280"/>
      <c r="X84" s="331"/>
      <c r="Y84" s="331"/>
      <c r="Z84" s="331"/>
      <c r="AA84" s="331"/>
      <c r="AB84" s="331"/>
      <c r="AC84" s="331"/>
      <c r="AD84" s="331"/>
      <c r="AE84" s="331"/>
      <c r="AF84" s="331"/>
      <c r="AG84" s="331"/>
      <c r="AH84" s="331"/>
      <c r="AJ84" s="331"/>
      <c r="AK84" s="331"/>
      <c r="AL84" s="331"/>
      <c r="AM84" s="331"/>
      <c r="AN84" s="331"/>
      <c r="AO84" s="331"/>
      <c r="AP84" s="331"/>
      <c r="AQ84" s="331"/>
      <c r="AR84" s="331"/>
      <c r="AS84" s="331"/>
      <c r="AT84" s="331"/>
      <c r="AU84" s="331"/>
      <c r="AV84" s="331"/>
      <c r="AW84" s="331"/>
      <c r="AX84" s="331"/>
      <c r="AY84" s="331"/>
      <c r="AZ84" s="280"/>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306"/>
    </row>
    <row r="85" spans="1:91" s="71" customFormat="1" ht="60" customHeight="1" x14ac:dyDescent="0.25">
      <c r="A85" s="531" t="s">
        <v>480</v>
      </c>
      <c r="B85" s="536" t="s">
        <v>325</v>
      </c>
      <c r="C85" s="536" t="s">
        <v>336</v>
      </c>
      <c r="D85" s="533" t="s">
        <v>144</v>
      </c>
      <c r="E85" s="534"/>
      <c r="F85" s="535" t="s">
        <v>232</v>
      </c>
      <c r="G85" s="528" t="s">
        <v>470</v>
      </c>
      <c r="H85" s="529" t="s">
        <v>232</v>
      </c>
      <c r="I85" s="517" t="s">
        <v>338</v>
      </c>
      <c r="J85" s="219"/>
      <c r="K85" s="530" t="s">
        <v>339</v>
      </c>
      <c r="L85" s="550" t="s">
        <v>1</v>
      </c>
      <c r="M85" s="553" t="s">
        <v>493</v>
      </c>
      <c r="N85" s="331"/>
      <c r="O85" s="549">
        <v>0</v>
      </c>
      <c r="P85" s="287"/>
      <c r="Q85" s="331"/>
      <c r="R85" s="331"/>
      <c r="S85" s="287"/>
      <c r="T85" s="331"/>
      <c r="U85" s="331"/>
      <c r="V85" s="280"/>
      <c r="W85" s="280"/>
      <c r="X85" s="331"/>
      <c r="Y85" s="331"/>
      <c r="Z85" s="331"/>
      <c r="AA85" s="331"/>
      <c r="AB85" s="331"/>
      <c r="AC85" s="331"/>
      <c r="AD85" s="331"/>
      <c r="AE85" s="331"/>
      <c r="AF85" s="331"/>
      <c r="AG85" s="331"/>
      <c r="AH85" s="331"/>
      <c r="AJ85" s="331"/>
      <c r="AK85" s="331"/>
      <c r="AL85" s="331"/>
      <c r="AM85" s="331"/>
      <c r="AN85" s="331"/>
      <c r="AO85" s="331"/>
      <c r="AP85" s="331"/>
      <c r="AQ85" s="331"/>
      <c r="AR85" s="331"/>
      <c r="AS85" s="331"/>
      <c r="AT85" s="331"/>
      <c r="AU85" s="331"/>
      <c r="AV85" s="331"/>
      <c r="AW85" s="331"/>
      <c r="AX85" s="331"/>
      <c r="AY85" s="331"/>
      <c r="AZ85" s="280"/>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row>
    <row r="86" spans="1:91" s="71" customFormat="1" x14ac:dyDescent="0.25">
      <c r="A86" s="531"/>
      <c r="B86" s="536"/>
      <c r="C86" s="536"/>
      <c r="D86" s="533"/>
      <c r="E86" s="534"/>
      <c r="F86" s="535"/>
      <c r="G86" s="528"/>
      <c r="H86" s="529"/>
      <c r="I86" s="517"/>
      <c r="J86" s="219"/>
      <c r="K86" s="530"/>
      <c r="L86" s="551"/>
      <c r="M86" s="553"/>
      <c r="N86" s="331"/>
      <c r="O86" s="549"/>
      <c r="P86" s="287"/>
      <c r="Q86" s="331"/>
      <c r="R86" s="331"/>
      <c r="S86" s="287"/>
      <c r="T86" s="331"/>
      <c r="U86" s="331"/>
      <c r="V86" s="280"/>
      <c r="W86" s="280"/>
      <c r="X86" s="331"/>
      <c r="Y86" s="331"/>
      <c r="Z86" s="331"/>
      <c r="AA86" s="331"/>
      <c r="AB86" s="331"/>
      <c r="AC86" s="331"/>
      <c r="AD86" s="331"/>
      <c r="AE86" s="331"/>
      <c r="AF86" s="331"/>
      <c r="AG86" s="331"/>
      <c r="AH86" s="331"/>
      <c r="AJ86" s="331"/>
      <c r="AK86" s="331"/>
      <c r="AL86" s="331"/>
      <c r="AM86" s="331"/>
      <c r="AN86" s="331"/>
      <c r="AO86" s="331"/>
      <c r="AP86" s="331"/>
      <c r="AQ86" s="331"/>
      <c r="AR86" s="331"/>
      <c r="AS86" s="331"/>
      <c r="AT86" s="331"/>
      <c r="AU86" s="331"/>
      <c r="AV86" s="331"/>
      <c r="AW86" s="331"/>
      <c r="AX86" s="331"/>
      <c r="AY86" s="331"/>
      <c r="AZ86" s="280"/>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row>
    <row r="87" spans="1:91" s="71" customFormat="1" x14ac:dyDescent="0.25">
      <c r="A87" s="531"/>
      <c r="B87" s="536"/>
      <c r="C87" s="536"/>
      <c r="D87" s="533"/>
      <c r="E87" s="534"/>
      <c r="F87" s="535"/>
      <c r="G87" s="528"/>
      <c r="H87" s="529"/>
      <c r="I87" s="517"/>
      <c r="J87" s="219"/>
      <c r="K87" s="530"/>
      <c r="L87" s="552"/>
      <c r="M87" s="553"/>
      <c r="N87" s="331"/>
      <c r="O87" s="549"/>
      <c r="P87" s="287"/>
      <c r="Q87" s="331"/>
      <c r="R87" s="331"/>
      <c r="S87" s="287"/>
      <c r="T87" s="331"/>
      <c r="U87" s="331"/>
      <c r="V87" s="280"/>
      <c r="W87" s="280"/>
      <c r="X87" s="331"/>
      <c r="Y87" s="331"/>
      <c r="Z87" s="331"/>
      <c r="AA87" s="331"/>
      <c r="AB87" s="331"/>
      <c r="AC87" s="331"/>
      <c r="AD87" s="331"/>
      <c r="AE87" s="331"/>
      <c r="AF87" s="331"/>
      <c r="AG87" s="331"/>
      <c r="AH87" s="331"/>
      <c r="AJ87" s="331"/>
      <c r="AK87" s="331"/>
      <c r="AL87" s="331"/>
      <c r="AM87" s="331"/>
      <c r="AN87" s="331"/>
      <c r="AO87" s="331"/>
      <c r="AP87" s="331"/>
      <c r="AQ87" s="331"/>
      <c r="AR87" s="331"/>
      <c r="AS87" s="331"/>
      <c r="AT87" s="331"/>
      <c r="AU87" s="331"/>
      <c r="AV87" s="331"/>
      <c r="AW87" s="331"/>
      <c r="AX87" s="331"/>
      <c r="AY87" s="331"/>
      <c r="AZ87" s="280"/>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row>
    <row r="88" spans="1:91" s="71" customFormat="1" ht="60" customHeight="1" x14ac:dyDescent="0.25">
      <c r="A88" s="531" t="s">
        <v>481</v>
      </c>
      <c r="B88" s="536" t="s">
        <v>325</v>
      </c>
      <c r="C88" s="536" t="s">
        <v>335</v>
      </c>
      <c r="D88" s="533" t="s">
        <v>144</v>
      </c>
      <c r="E88" s="534"/>
      <c r="F88" s="535" t="s">
        <v>232</v>
      </c>
      <c r="G88" s="538" t="s">
        <v>471</v>
      </c>
      <c r="H88" s="529" t="s">
        <v>232</v>
      </c>
      <c r="I88" s="517" t="s">
        <v>338</v>
      </c>
      <c r="J88" s="219"/>
      <c r="K88" s="530" t="s">
        <v>339</v>
      </c>
      <c r="L88" s="550" t="s">
        <v>1</v>
      </c>
      <c r="M88" s="553" t="s">
        <v>493</v>
      </c>
      <c r="N88" s="331"/>
      <c r="O88" s="549">
        <v>100</v>
      </c>
      <c r="P88" s="287"/>
      <c r="Q88" s="331"/>
      <c r="R88" s="331"/>
      <c r="S88" s="287"/>
      <c r="T88" s="331"/>
      <c r="U88" s="331"/>
      <c r="V88" s="280"/>
      <c r="W88" s="280"/>
      <c r="X88" s="331"/>
      <c r="Y88" s="331"/>
      <c r="Z88" s="331"/>
      <c r="AA88" s="331"/>
      <c r="AB88" s="331"/>
      <c r="AC88" s="331"/>
      <c r="AD88" s="331"/>
      <c r="AE88" s="331"/>
      <c r="AF88" s="331"/>
      <c r="AG88" s="331"/>
      <c r="AH88" s="331"/>
      <c r="AJ88" s="331"/>
      <c r="AK88" s="331"/>
      <c r="AL88" s="331"/>
      <c r="AM88" s="331"/>
      <c r="AN88" s="331"/>
      <c r="AO88" s="331"/>
      <c r="AP88" s="331"/>
      <c r="AQ88" s="331"/>
      <c r="AR88" s="331"/>
      <c r="AS88" s="331"/>
      <c r="AT88" s="331"/>
      <c r="AU88" s="331"/>
      <c r="AV88" s="331"/>
      <c r="AW88" s="331"/>
      <c r="AX88" s="331"/>
      <c r="AY88" s="331"/>
      <c r="AZ88" s="280"/>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row>
    <row r="89" spans="1:91" s="71" customFormat="1" x14ac:dyDescent="0.25">
      <c r="A89" s="531"/>
      <c r="B89" s="536"/>
      <c r="C89" s="536"/>
      <c r="D89" s="533"/>
      <c r="E89" s="534"/>
      <c r="F89" s="535"/>
      <c r="G89" s="538"/>
      <c r="H89" s="529"/>
      <c r="I89" s="517"/>
      <c r="J89" s="219"/>
      <c r="K89" s="530"/>
      <c r="L89" s="551"/>
      <c r="M89" s="553"/>
      <c r="N89" s="331"/>
      <c r="O89" s="549"/>
      <c r="P89" s="287"/>
      <c r="Q89" s="331"/>
      <c r="R89" s="331"/>
      <c r="S89" s="287"/>
      <c r="T89" s="331"/>
      <c r="U89" s="331"/>
      <c r="V89" s="280"/>
      <c r="W89" s="280"/>
      <c r="X89" s="331"/>
      <c r="Y89" s="331"/>
      <c r="Z89" s="331"/>
      <c r="AA89" s="331"/>
      <c r="AB89" s="331"/>
      <c r="AC89" s="331"/>
      <c r="AD89" s="331"/>
      <c r="AE89" s="331"/>
      <c r="AF89" s="331"/>
      <c r="AG89" s="331"/>
      <c r="AH89" s="331"/>
      <c r="AJ89" s="331"/>
      <c r="AK89" s="331"/>
      <c r="AL89" s="331"/>
      <c r="AM89" s="331"/>
      <c r="AN89" s="331"/>
      <c r="AO89" s="331"/>
      <c r="AP89" s="331"/>
      <c r="AQ89" s="331"/>
      <c r="AR89" s="331"/>
      <c r="AS89" s="331"/>
      <c r="AT89" s="331"/>
      <c r="AU89" s="331"/>
      <c r="AV89" s="331"/>
      <c r="AW89" s="331"/>
      <c r="AX89" s="331"/>
      <c r="AY89" s="331"/>
      <c r="AZ89" s="280"/>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row>
    <row r="90" spans="1:91" s="71" customFormat="1" x14ac:dyDescent="0.25">
      <c r="A90" s="531"/>
      <c r="B90" s="536"/>
      <c r="C90" s="536"/>
      <c r="D90" s="533"/>
      <c r="E90" s="534"/>
      <c r="F90" s="535"/>
      <c r="G90" s="538"/>
      <c r="H90" s="529"/>
      <c r="I90" s="517"/>
      <c r="J90" s="219"/>
      <c r="K90" s="530"/>
      <c r="L90" s="554"/>
      <c r="M90" s="553"/>
      <c r="N90" s="331"/>
      <c r="O90" s="549"/>
      <c r="P90" s="287"/>
      <c r="Q90" s="331"/>
      <c r="R90" s="331"/>
      <c r="S90" s="287"/>
      <c r="T90" s="331"/>
      <c r="U90" s="331"/>
      <c r="V90" s="280"/>
      <c r="W90" s="280"/>
      <c r="X90" s="331"/>
      <c r="Y90" s="331"/>
      <c r="Z90" s="331"/>
      <c r="AA90" s="331"/>
      <c r="AB90" s="331"/>
      <c r="AC90" s="331"/>
      <c r="AD90" s="331"/>
      <c r="AE90" s="331"/>
      <c r="AF90" s="331"/>
      <c r="AG90" s="331"/>
      <c r="AH90" s="331"/>
      <c r="AJ90" s="331"/>
      <c r="AK90" s="331"/>
      <c r="AL90" s="331"/>
      <c r="AM90" s="331"/>
      <c r="AN90" s="331"/>
      <c r="AO90" s="331"/>
      <c r="AP90" s="331"/>
      <c r="AQ90" s="331"/>
      <c r="AR90" s="331"/>
      <c r="AS90" s="331"/>
      <c r="AT90" s="331"/>
      <c r="AU90" s="331"/>
      <c r="AV90" s="331"/>
      <c r="AW90" s="331"/>
      <c r="AX90" s="331"/>
      <c r="AY90" s="331"/>
      <c r="AZ90" s="280"/>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row>
    <row r="91" spans="1:91" s="71" customFormat="1" ht="60" x14ac:dyDescent="0.25">
      <c r="A91" s="322" t="s">
        <v>488</v>
      </c>
      <c r="B91" s="349" t="s">
        <v>325</v>
      </c>
      <c r="C91" s="349" t="s">
        <v>544</v>
      </c>
      <c r="D91" s="333" t="s">
        <v>144</v>
      </c>
      <c r="E91" s="333"/>
      <c r="F91" s="333" t="s">
        <v>232</v>
      </c>
      <c r="G91" s="322" t="s">
        <v>471</v>
      </c>
      <c r="H91" s="335" t="s">
        <v>232</v>
      </c>
      <c r="I91" s="325" t="s">
        <v>338</v>
      </c>
      <c r="J91" s="219"/>
      <c r="K91" s="329" t="s">
        <v>339</v>
      </c>
      <c r="L91" s="346" t="s">
        <v>1</v>
      </c>
      <c r="M91" s="318" t="s">
        <v>493</v>
      </c>
      <c r="N91" s="331"/>
      <c r="O91" s="331">
        <v>3500000</v>
      </c>
      <c r="P91" s="287"/>
      <c r="Q91" s="331"/>
      <c r="R91" s="331"/>
      <c r="S91" s="287"/>
      <c r="T91" s="331"/>
      <c r="U91" s="331"/>
      <c r="V91" s="280"/>
      <c r="W91" s="280"/>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Z91" s="321"/>
    </row>
    <row r="92" spans="1:91" s="312" customFormat="1" ht="15" customHeight="1" x14ac:dyDescent="0.25">
      <c r="A92" s="544">
        <v>23</v>
      </c>
      <c r="B92" s="544" t="s">
        <v>39</v>
      </c>
      <c r="C92" s="544" t="s">
        <v>40</v>
      </c>
      <c r="D92" s="512" t="s">
        <v>101</v>
      </c>
      <c r="E92" s="512" t="s">
        <v>193</v>
      </c>
      <c r="F92" s="512" t="s">
        <v>230</v>
      </c>
      <c r="G92" s="546" t="s">
        <v>5</v>
      </c>
      <c r="H92" s="517">
        <v>1</v>
      </c>
      <c r="I92" s="547" t="s">
        <v>339</v>
      </c>
      <c r="J92" s="548" t="s">
        <v>407</v>
      </c>
      <c r="K92" s="547" t="s">
        <v>339</v>
      </c>
      <c r="L92" s="346">
        <v>43647</v>
      </c>
      <c r="M92" s="241" t="s">
        <v>485</v>
      </c>
      <c r="N92" s="425">
        <v>2677400</v>
      </c>
      <c r="O92" s="425">
        <v>13044</v>
      </c>
      <c r="P92" s="428">
        <v>4.87</v>
      </c>
      <c r="Q92" s="320"/>
      <c r="R92" s="320"/>
      <c r="S92" s="362" t="e">
        <f t="shared" ref="S92:S97" si="0">(R92/Q92)*1000</f>
        <v>#DIV/0!</v>
      </c>
      <c r="T92" s="320"/>
      <c r="U92" s="320"/>
      <c r="V92" s="362" t="e">
        <f t="shared" ref="V92:V97" si="1">(U92/T92)*1000</f>
        <v>#DIV/0!</v>
      </c>
      <c r="W92" s="425">
        <f>N92</f>
        <v>2677400</v>
      </c>
      <c r="X92" s="425">
        <v>150</v>
      </c>
      <c r="Y92" s="428">
        <v>0.06</v>
      </c>
      <c r="Z92" s="425">
        <f t="shared" ref="Z92:Z97" si="2">W92</f>
        <v>2677400</v>
      </c>
      <c r="AA92" s="425">
        <v>12600</v>
      </c>
      <c r="AB92" s="428">
        <v>4.71</v>
      </c>
      <c r="AC92" s="425">
        <f t="shared" ref="AC92:AC97" si="3">Z92</f>
        <v>2677400</v>
      </c>
      <c r="AD92" s="425">
        <v>294</v>
      </c>
      <c r="AE92" s="428">
        <v>0.11</v>
      </c>
      <c r="AF92" s="281"/>
      <c r="AG92" s="281"/>
      <c r="AH92" s="281"/>
      <c r="AI92" s="55"/>
      <c r="AJ92" s="281"/>
      <c r="AK92" s="281"/>
      <c r="AL92" s="281"/>
      <c r="AM92" s="281"/>
      <c r="AN92" s="281"/>
      <c r="AO92" s="281"/>
      <c r="AP92" s="281"/>
      <c r="AQ92" s="281"/>
      <c r="AR92" s="281"/>
      <c r="AS92" s="281"/>
      <c r="AT92" s="281"/>
      <c r="AU92" s="281"/>
      <c r="AV92" s="281"/>
      <c r="AW92" s="281"/>
      <c r="AX92" s="280"/>
      <c r="AY92" s="280"/>
      <c r="AZ92" s="280" t="e">
        <f t="shared" ref="AZ92:AZ97" si="4">(AY92/AX92)*1000</f>
        <v>#DIV/0!</v>
      </c>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row>
    <row r="93" spans="1:91" s="316" customFormat="1" x14ac:dyDescent="0.25">
      <c r="A93" s="544"/>
      <c r="B93" s="544"/>
      <c r="C93" s="544"/>
      <c r="D93" s="512"/>
      <c r="E93" s="512"/>
      <c r="F93" s="512"/>
      <c r="G93" s="546"/>
      <c r="H93" s="517"/>
      <c r="I93" s="547"/>
      <c r="J93" s="548"/>
      <c r="K93" s="547"/>
      <c r="L93" s="346">
        <v>43678</v>
      </c>
      <c r="M93" s="241" t="s">
        <v>486</v>
      </c>
      <c r="N93" s="425">
        <v>2660349</v>
      </c>
      <c r="O93" s="425">
        <v>11926</v>
      </c>
      <c r="P93" s="428">
        <v>4.4800000000000004</v>
      </c>
      <c r="Q93" s="320"/>
      <c r="R93" s="320"/>
      <c r="S93" s="362" t="e">
        <f t="shared" si="0"/>
        <v>#DIV/0!</v>
      </c>
      <c r="T93" s="320"/>
      <c r="U93" s="320"/>
      <c r="V93" s="362" t="e">
        <f t="shared" si="1"/>
        <v>#DIV/0!</v>
      </c>
      <c r="W93" s="425">
        <f>N93</f>
        <v>2660349</v>
      </c>
      <c r="X93" s="425">
        <v>130</v>
      </c>
      <c r="Y93" s="428">
        <v>0.05</v>
      </c>
      <c r="Z93" s="425">
        <f t="shared" si="2"/>
        <v>2660349</v>
      </c>
      <c r="AA93" s="425">
        <v>11603</v>
      </c>
      <c r="AB93" s="428">
        <v>4.3600000000000003</v>
      </c>
      <c r="AC93" s="425">
        <f t="shared" si="3"/>
        <v>2660349</v>
      </c>
      <c r="AD93" s="425">
        <v>193</v>
      </c>
      <c r="AE93" s="428">
        <v>7.0000000000000007E-2</v>
      </c>
      <c r="AF93" s="281"/>
      <c r="AG93" s="281"/>
      <c r="AH93" s="281"/>
      <c r="AI93" s="55"/>
      <c r="AJ93" s="281"/>
      <c r="AK93" s="281"/>
      <c r="AL93" s="281"/>
      <c r="AM93" s="281"/>
      <c r="AN93" s="281"/>
      <c r="AO93" s="281"/>
      <c r="AP93" s="281"/>
      <c r="AQ93" s="281"/>
      <c r="AR93" s="281"/>
      <c r="AS93" s="281"/>
      <c r="AT93" s="281"/>
      <c r="AU93" s="281"/>
      <c r="AV93" s="281"/>
      <c r="AW93" s="281"/>
      <c r="AX93" s="280"/>
      <c r="AY93" s="280"/>
      <c r="AZ93" s="280" t="e">
        <f t="shared" si="4"/>
        <v>#DIV/0!</v>
      </c>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312"/>
      <c r="BZ93" s="312"/>
      <c r="CA93" s="312"/>
      <c r="CB93" s="312"/>
      <c r="CC93" s="312"/>
      <c r="CD93" s="312"/>
      <c r="CE93" s="312"/>
      <c r="CF93" s="312"/>
      <c r="CG93" s="312"/>
      <c r="CH93" s="312"/>
      <c r="CI93" s="312"/>
      <c r="CJ93" s="312"/>
      <c r="CK93" s="312"/>
      <c r="CL93" s="312"/>
      <c r="CM93" s="312"/>
    </row>
    <row r="94" spans="1:91" s="316" customFormat="1" x14ac:dyDescent="0.25">
      <c r="A94" s="544"/>
      <c r="B94" s="544"/>
      <c r="C94" s="544"/>
      <c r="D94" s="512"/>
      <c r="E94" s="512"/>
      <c r="F94" s="512"/>
      <c r="G94" s="546"/>
      <c r="H94" s="517"/>
      <c r="I94" s="547"/>
      <c r="J94" s="548"/>
      <c r="K94" s="547"/>
      <c r="L94" s="346">
        <v>43709</v>
      </c>
      <c r="M94" s="241" t="s">
        <v>494</v>
      </c>
      <c r="N94" s="425">
        <v>2646125</v>
      </c>
      <c r="O94" s="425">
        <v>10997</v>
      </c>
      <c r="P94" s="428">
        <v>4.16</v>
      </c>
      <c r="Q94" s="320"/>
      <c r="R94" s="320"/>
      <c r="S94" s="362" t="e">
        <f t="shared" si="0"/>
        <v>#DIV/0!</v>
      </c>
      <c r="T94" s="320"/>
      <c r="U94" s="320"/>
      <c r="V94" s="362" t="e">
        <f t="shared" si="1"/>
        <v>#DIV/0!</v>
      </c>
      <c r="W94" s="425">
        <f>N94</f>
        <v>2646125</v>
      </c>
      <c r="X94" s="425">
        <v>156</v>
      </c>
      <c r="Y94" s="428">
        <v>0.06</v>
      </c>
      <c r="Z94" s="425">
        <f t="shared" si="2"/>
        <v>2646125</v>
      </c>
      <c r="AA94" s="425">
        <v>10613</v>
      </c>
      <c r="AB94" s="428">
        <v>4.01</v>
      </c>
      <c r="AC94" s="425">
        <f t="shared" si="3"/>
        <v>2646125</v>
      </c>
      <c r="AD94" s="425">
        <v>228</v>
      </c>
      <c r="AE94" s="428">
        <v>0.09</v>
      </c>
      <c r="AF94" s="281"/>
      <c r="AG94" s="281"/>
      <c r="AH94" s="281"/>
      <c r="AI94" s="55"/>
      <c r="AJ94" s="281"/>
      <c r="AK94" s="281"/>
      <c r="AL94" s="281"/>
      <c r="AM94" s="281"/>
      <c r="AN94" s="281"/>
      <c r="AO94" s="281"/>
      <c r="AP94" s="281"/>
      <c r="AQ94" s="281"/>
      <c r="AR94" s="281"/>
      <c r="AS94" s="281"/>
      <c r="AT94" s="281"/>
      <c r="AU94" s="281"/>
      <c r="AV94" s="281"/>
      <c r="AW94" s="281"/>
      <c r="AX94" s="280"/>
      <c r="AY94" s="280"/>
      <c r="AZ94" s="280" t="e">
        <f t="shared" si="4"/>
        <v>#DIV/0!</v>
      </c>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312"/>
      <c r="BZ94" s="312"/>
      <c r="CA94" s="312"/>
      <c r="CB94" s="312"/>
      <c r="CC94" s="312"/>
      <c r="CD94" s="312"/>
      <c r="CE94" s="312"/>
      <c r="CF94" s="312"/>
      <c r="CG94" s="312"/>
      <c r="CH94" s="312"/>
      <c r="CI94" s="312"/>
      <c r="CJ94" s="312"/>
      <c r="CK94" s="312"/>
      <c r="CL94" s="312"/>
      <c r="CM94" s="312"/>
    </row>
    <row r="95" spans="1:91" s="312" customFormat="1" ht="15" customHeight="1" x14ac:dyDescent="0.25">
      <c r="A95" s="544">
        <v>24</v>
      </c>
      <c r="B95" s="544" t="s">
        <v>54</v>
      </c>
      <c r="C95" s="544" t="s">
        <v>97</v>
      </c>
      <c r="D95" s="512" t="s">
        <v>101</v>
      </c>
      <c r="E95" s="512" t="s">
        <v>193</v>
      </c>
      <c r="F95" s="512" t="s">
        <v>230</v>
      </c>
      <c r="G95" s="546" t="s">
        <v>5</v>
      </c>
      <c r="H95" s="517">
        <v>1</v>
      </c>
      <c r="I95" s="547" t="s">
        <v>339</v>
      </c>
      <c r="J95" s="548" t="s">
        <v>457</v>
      </c>
      <c r="K95" s="547" t="s">
        <v>339</v>
      </c>
      <c r="L95" s="346">
        <v>43647</v>
      </c>
      <c r="M95" s="241" t="s">
        <v>485</v>
      </c>
      <c r="N95" s="425">
        <v>2677400</v>
      </c>
      <c r="O95" s="425">
        <v>5136</v>
      </c>
      <c r="P95" s="428">
        <v>1.92</v>
      </c>
      <c r="Q95" s="320"/>
      <c r="R95" s="320"/>
      <c r="S95" s="362" t="e">
        <f t="shared" si="0"/>
        <v>#DIV/0!</v>
      </c>
      <c r="T95" s="320"/>
      <c r="U95" s="320"/>
      <c r="V95" s="362" t="e">
        <f t="shared" si="1"/>
        <v>#DIV/0!</v>
      </c>
      <c r="W95" s="425">
        <v>2677400</v>
      </c>
      <c r="X95" s="425">
        <v>94</v>
      </c>
      <c r="Y95" s="428">
        <v>0.04</v>
      </c>
      <c r="Z95" s="425">
        <f t="shared" si="2"/>
        <v>2677400</v>
      </c>
      <c r="AA95" s="425">
        <v>4770</v>
      </c>
      <c r="AB95" s="428">
        <v>1.78</v>
      </c>
      <c r="AC95" s="425">
        <f t="shared" si="3"/>
        <v>2677400</v>
      </c>
      <c r="AD95" s="425">
        <v>272</v>
      </c>
      <c r="AE95" s="428">
        <v>0.1</v>
      </c>
      <c r="AF95" s="281"/>
      <c r="AG95" s="281"/>
      <c r="AH95" s="281"/>
      <c r="AI95" s="55"/>
      <c r="AJ95" s="281"/>
      <c r="AK95" s="281"/>
      <c r="AL95" s="281"/>
      <c r="AM95" s="281"/>
      <c r="AN95" s="281"/>
      <c r="AO95" s="281"/>
      <c r="AP95" s="281"/>
      <c r="AQ95" s="281"/>
      <c r="AR95" s="281"/>
      <c r="AS95" s="281"/>
      <c r="AT95" s="281"/>
      <c r="AU95" s="281"/>
      <c r="AV95" s="281"/>
      <c r="AW95" s="281"/>
      <c r="AX95" s="280"/>
      <c r="AY95" s="280"/>
      <c r="AZ95" s="280" t="e">
        <f t="shared" si="4"/>
        <v>#DIV/0!</v>
      </c>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row>
    <row r="96" spans="1:91" s="316" customFormat="1" x14ac:dyDescent="0.25">
      <c r="A96" s="544"/>
      <c r="B96" s="544"/>
      <c r="C96" s="544"/>
      <c r="D96" s="512"/>
      <c r="E96" s="512"/>
      <c r="F96" s="512"/>
      <c r="G96" s="546"/>
      <c r="H96" s="517"/>
      <c r="I96" s="547"/>
      <c r="J96" s="548"/>
      <c r="K96" s="547"/>
      <c r="L96" s="346">
        <v>43678</v>
      </c>
      <c r="M96" s="241" t="s">
        <v>486</v>
      </c>
      <c r="N96" s="425">
        <v>2660349</v>
      </c>
      <c r="O96" s="425">
        <v>4845</v>
      </c>
      <c r="P96" s="428">
        <v>1.82</v>
      </c>
      <c r="Q96" s="320"/>
      <c r="R96" s="320"/>
      <c r="S96" s="362" t="e">
        <f t="shared" si="0"/>
        <v>#DIV/0!</v>
      </c>
      <c r="T96" s="320"/>
      <c r="U96" s="320"/>
      <c r="V96" s="362" t="e">
        <f t="shared" si="1"/>
        <v>#DIV/0!</v>
      </c>
      <c r="W96" s="425">
        <v>2660349</v>
      </c>
      <c r="X96" s="425">
        <v>77</v>
      </c>
      <c r="Y96" s="428">
        <v>0.04</v>
      </c>
      <c r="Z96" s="425">
        <f t="shared" si="2"/>
        <v>2660349</v>
      </c>
      <c r="AA96" s="425">
        <v>4518</v>
      </c>
      <c r="AB96" s="428">
        <v>1.78</v>
      </c>
      <c r="AC96" s="425">
        <f t="shared" si="3"/>
        <v>2660349</v>
      </c>
      <c r="AD96" s="425">
        <v>250</v>
      </c>
      <c r="AE96" s="428">
        <v>0.1</v>
      </c>
      <c r="AF96" s="281"/>
      <c r="AG96" s="281"/>
      <c r="AH96" s="281"/>
      <c r="AI96" s="55"/>
      <c r="AJ96" s="281"/>
      <c r="AK96" s="281"/>
      <c r="AL96" s="281"/>
      <c r="AM96" s="281"/>
      <c r="AN96" s="281"/>
      <c r="AO96" s="281"/>
      <c r="AP96" s="281"/>
      <c r="AQ96" s="281"/>
      <c r="AR96" s="281"/>
      <c r="AS96" s="281"/>
      <c r="AT96" s="281"/>
      <c r="AU96" s="281"/>
      <c r="AV96" s="281"/>
      <c r="AW96" s="281"/>
      <c r="AX96" s="280"/>
      <c r="AY96" s="280"/>
      <c r="AZ96" s="280" t="e">
        <f t="shared" si="4"/>
        <v>#DIV/0!</v>
      </c>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312"/>
      <c r="BZ96" s="312"/>
      <c r="CA96" s="312"/>
      <c r="CB96" s="312"/>
      <c r="CC96" s="312"/>
      <c r="CD96" s="312"/>
      <c r="CE96" s="312"/>
      <c r="CF96" s="312"/>
      <c r="CG96" s="312"/>
      <c r="CH96" s="312"/>
      <c r="CI96" s="312"/>
      <c r="CJ96" s="312"/>
      <c r="CK96" s="312"/>
      <c r="CL96" s="312"/>
      <c r="CM96" s="312"/>
    </row>
    <row r="97" spans="1:91" s="316" customFormat="1" x14ac:dyDescent="0.25">
      <c r="A97" s="544"/>
      <c r="B97" s="544"/>
      <c r="C97" s="544"/>
      <c r="D97" s="512"/>
      <c r="E97" s="512"/>
      <c r="F97" s="512"/>
      <c r="G97" s="546"/>
      <c r="H97" s="517"/>
      <c r="I97" s="547"/>
      <c r="J97" s="548"/>
      <c r="K97" s="547"/>
      <c r="L97" s="346">
        <v>43709</v>
      </c>
      <c r="M97" s="241" t="s">
        <v>494</v>
      </c>
      <c r="N97" s="425">
        <v>2646125</v>
      </c>
      <c r="O97" s="425">
        <v>4422</v>
      </c>
      <c r="P97" s="428">
        <v>1.67</v>
      </c>
      <c r="Q97" s="320"/>
      <c r="R97" s="320"/>
      <c r="S97" s="362" t="e">
        <f t="shared" si="0"/>
        <v>#DIV/0!</v>
      </c>
      <c r="T97" s="320"/>
      <c r="U97" s="320"/>
      <c r="V97" s="362" t="e">
        <f t="shared" si="1"/>
        <v>#DIV/0!</v>
      </c>
      <c r="W97" s="425">
        <v>2646125</v>
      </c>
      <c r="X97" s="425">
        <v>91</v>
      </c>
      <c r="Y97" s="428">
        <v>0.03</v>
      </c>
      <c r="Z97" s="425">
        <f t="shared" si="2"/>
        <v>2646125</v>
      </c>
      <c r="AA97" s="425">
        <v>4088</v>
      </c>
      <c r="AB97" s="428">
        <v>1.54</v>
      </c>
      <c r="AC97" s="425">
        <f t="shared" si="3"/>
        <v>2646125</v>
      </c>
      <c r="AD97" s="425">
        <v>243</v>
      </c>
      <c r="AE97" s="428">
        <v>0.09</v>
      </c>
      <c r="AF97" s="281"/>
      <c r="AG97" s="281"/>
      <c r="AH97" s="281"/>
      <c r="AI97" s="55"/>
      <c r="AJ97" s="281"/>
      <c r="AK97" s="281"/>
      <c r="AL97" s="281"/>
      <c r="AM97" s="281"/>
      <c r="AN97" s="281"/>
      <c r="AO97" s="281"/>
      <c r="AP97" s="281"/>
      <c r="AQ97" s="281"/>
      <c r="AR97" s="281"/>
      <c r="AS97" s="281"/>
      <c r="AT97" s="281"/>
      <c r="AU97" s="281"/>
      <c r="AV97" s="281"/>
      <c r="AW97" s="281"/>
      <c r="AX97" s="280"/>
      <c r="AY97" s="280"/>
      <c r="AZ97" s="280" t="e">
        <f t="shared" si="4"/>
        <v>#DIV/0!</v>
      </c>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312"/>
      <c r="BZ97" s="312"/>
      <c r="CA97" s="312"/>
      <c r="CB97" s="312"/>
      <c r="CC97" s="312"/>
      <c r="CD97" s="312"/>
      <c r="CE97" s="312"/>
      <c r="CF97" s="312"/>
      <c r="CG97" s="312"/>
      <c r="CH97" s="312"/>
      <c r="CI97" s="312"/>
      <c r="CJ97" s="312"/>
      <c r="CK97" s="312"/>
      <c r="CL97" s="312"/>
      <c r="CM97" s="312"/>
    </row>
    <row r="98" spans="1:91" s="316" customFormat="1" ht="48.75" customHeight="1" x14ac:dyDescent="0.25">
      <c r="A98" s="57">
        <v>25</v>
      </c>
      <c r="B98" s="328" t="s">
        <v>194</v>
      </c>
      <c r="C98" s="328" t="s">
        <v>209</v>
      </c>
      <c r="D98" s="113" t="s">
        <v>101</v>
      </c>
      <c r="E98" s="7" t="s">
        <v>192</v>
      </c>
      <c r="F98" s="7" t="s">
        <v>230</v>
      </c>
      <c r="G98" s="52" t="s">
        <v>5</v>
      </c>
      <c r="H98" s="345">
        <v>1</v>
      </c>
      <c r="I98" s="226" t="s">
        <v>339</v>
      </c>
      <c r="J98" s="334"/>
      <c r="K98" s="345" t="s">
        <v>428</v>
      </c>
      <c r="L98" s="255" t="s">
        <v>4</v>
      </c>
      <c r="M98" s="345"/>
      <c r="N98" s="284"/>
      <c r="O98" s="280"/>
      <c r="P98" s="284" t="e">
        <f>O98/N98</f>
        <v>#DIV/0!</v>
      </c>
      <c r="Q98" s="284"/>
      <c r="R98" s="280"/>
      <c r="S98" s="284" t="e">
        <f>R98/Q98</f>
        <v>#DIV/0!</v>
      </c>
      <c r="T98" s="281"/>
      <c r="U98" s="281"/>
      <c r="V98" s="281"/>
      <c r="W98" s="281"/>
      <c r="X98" s="281"/>
      <c r="Y98" s="281"/>
      <c r="Z98" s="281"/>
      <c r="AA98" s="281"/>
      <c r="AB98" s="281"/>
      <c r="AC98" s="281"/>
      <c r="AD98" s="281"/>
      <c r="AE98" s="281"/>
      <c r="AF98" s="281"/>
      <c r="AG98" s="281"/>
      <c r="AH98" s="281"/>
      <c r="AI98" s="55"/>
      <c r="AJ98" s="281"/>
      <c r="AK98" s="281"/>
      <c r="AL98" s="281"/>
      <c r="AM98" s="281"/>
      <c r="AN98" s="281"/>
      <c r="AO98" s="281"/>
      <c r="AP98" s="281"/>
      <c r="AQ98" s="281"/>
      <c r="AR98" s="281"/>
      <c r="AS98" s="281"/>
      <c r="AT98" s="281"/>
      <c r="AU98" s="281"/>
      <c r="AV98" s="281"/>
      <c r="AW98" s="281"/>
      <c r="AX98" s="282"/>
      <c r="AY98" s="282"/>
      <c r="AZ98" s="282"/>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312"/>
      <c r="BZ98" s="312"/>
      <c r="CA98" s="312"/>
      <c r="CB98" s="312"/>
      <c r="CC98" s="312"/>
      <c r="CD98" s="312"/>
      <c r="CE98" s="312"/>
      <c r="CF98" s="312"/>
      <c r="CG98" s="312"/>
      <c r="CH98" s="312"/>
      <c r="CI98" s="312"/>
      <c r="CJ98" s="312"/>
      <c r="CK98" s="312"/>
      <c r="CL98" s="312"/>
      <c r="CM98" s="312"/>
    </row>
    <row r="99" spans="1:91" s="316" customFormat="1" ht="75" x14ac:dyDescent="0.25">
      <c r="A99" s="328">
        <v>26</v>
      </c>
      <c r="B99" s="328" t="s">
        <v>64</v>
      </c>
      <c r="C99" s="328" t="s">
        <v>81</v>
      </c>
      <c r="D99" s="113" t="s">
        <v>101</v>
      </c>
      <c r="E99" s="131" t="s">
        <v>192</v>
      </c>
      <c r="F99" s="131" t="s">
        <v>230</v>
      </c>
      <c r="G99" s="324" t="s">
        <v>6</v>
      </c>
      <c r="H99" s="325">
        <v>1</v>
      </c>
      <c r="I99" s="326" t="s">
        <v>339</v>
      </c>
      <c r="J99" s="327" t="s">
        <v>497</v>
      </c>
      <c r="K99" s="351" t="s">
        <v>497</v>
      </c>
      <c r="L99" s="256" t="s">
        <v>4</v>
      </c>
      <c r="M99" s="325" t="s">
        <v>498</v>
      </c>
      <c r="N99" s="281"/>
      <c r="O99" s="280">
        <v>2620</v>
      </c>
      <c r="P99" s="281"/>
      <c r="Q99" s="281"/>
      <c r="R99" s="280"/>
      <c r="S99" s="281"/>
      <c r="T99" s="281"/>
      <c r="U99" s="280"/>
      <c r="V99" s="281"/>
      <c r="W99" s="281"/>
      <c r="X99" s="280"/>
      <c r="Y99" s="281"/>
      <c r="Z99" s="281"/>
      <c r="AA99" s="280"/>
      <c r="AB99" s="281"/>
      <c r="AC99" s="281"/>
      <c r="AD99" s="280"/>
      <c r="AE99" s="281"/>
      <c r="AF99" s="281"/>
      <c r="AG99" s="281"/>
      <c r="AH99" s="281"/>
      <c r="AI99" s="55"/>
      <c r="AJ99" s="281"/>
      <c r="AK99" s="281"/>
      <c r="AL99" s="281"/>
      <c r="AM99" s="281"/>
      <c r="AN99" s="281"/>
      <c r="AO99" s="281"/>
      <c r="AP99" s="281"/>
      <c r="AQ99" s="281"/>
      <c r="AR99" s="281"/>
      <c r="AS99" s="281"/>
      <c r="AT99" s="281"/>
      <c r="AU99" s="281"/>
      <c r="AV99" s="281"/>
      <c r="AW99" s="281"/>
      <c r="AX99" s="282"/>
      <c r="AY99" s="282"/>
      <c r="AZ99" s="282"/>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312"/>
      <c r="BZ99" s="312"/>
      <c r="CA99" s="312"/>
      <c r="CB99" s="312"/>
      <c r="CC99" s="312"/>
      <c r="CD99" s="312"/>
      <c r="CE99" s="312"/>
      <c r="CF99" s="312"/>
      <c r="CG99" s="312"/>
      <c r="CH99" s="312"/>
      <c r="CI99" s="312"/>
      <c r="CJ99" s="312"/>
      <c r="CK99" s="312"/>
      <c r="CL99" s="312"/>
      <c r="CM99" s="312"/>
    </row>
    <row r="100" spans="1:91" s="312" customFormat="1" ht="75" x14ac:dyDescent="0.25">
      <c r="A100" s="328">
        <v>27</v>
      </c>
      <c r="B100" s="328" t="s">
        <v>65</v>
      </c>
      <c r="C100" s="328" t="s">
        <v>82</v>
      </c>
      <c r="D100" s="113" t="s">
        <v>101</v>
      </c>
      <c r="E100" s="131" t="s">
        <v>192</v>
      </c>
      <c r="F100" s="131" t="s">
        <v>230</v>
      </c>
      <c r="G100" s="324" t="s">
        <v>6</v>
      </c>
      <c r="H100" s="325">
        <v>1</v>
      </c>
      <c r="I100" s="326" t="s">
        <v>339</v>
      </c>
      <c r="J100" s="352" t="s">
        <v>497</v>
      </c>
      <c r="K100" s="351" t="s">
        <v>497</v>
      </c>
      <c r="L100" s="256" t="s">
        <v>4</v>
      </c>
      <c r="M100" s="350" t="s">
        <v>498</v>
      </c>
      <c r="N100" s="280">
        <v>3926077</v>
      </c>
      <c r="O100" s="280">
        <v>2620</v>
      </c>
      <c r="P100" s="360">
        <v>0.66</v>
      </c>
      <c r="Q100" s="280"/>
      <c r="R100" s="280"/>
      <c r="S100" s="284" t="e">
        <f>(R100/Q100)*1000</f>
        <v>#DIV/0!</v>
      </c>
      <c r="T100" s="280"/>
      <c r="U100" s="280"/>
      <c r="V100" s="284" t="e">
        <f>(U100/T100)*1000</f>
        <v>#DIV/0!</v>
      </c>
      <c r="W100" s="280"/>
      <c r="X100" s="280"/>
      <c r="Y100" s="284" t="e">
        <f>(X100/W100)*1000</f>
        <v>#DIV/0!</v>
      </c>
      <c r="Z100" s="280"/>
      <c r="AA100" s="280"/>
      <c r="AB100" s="284" t="e">
        <f>(AA100/Z100)*1000</f>
        <v>#DIV/0!</v>
      </c>
      <c r="AC100" s="280"/>
      <c r="AD100" s="280"/>
      <c r="AE100" s="284" t="e">
        <f>(AD100/AC100)*1000</f>
        <v>#DIV/0!</v>
      </c>
      <c r="AF100" s="281"/>
      <c r="AG100" s="281"/>
      <c r="AH100" s="281"/>
      <c r="AI100" s="55"/>
      <c r="AJ100" s="281"/>
      <c r="AK100" s="281"/>
      <c r="AL100" s="281"/>
      <c r="AM100" s="281"/>
      <c r="AN100" s="281"/>
      <c r="AO100" s="281"/>
      <c r="AP100" s="281"/>
      <c r="AQ100" s="281"/>
      <c r="AR100" s="281"/>
      <c r="AS100" s="281"/>
      <c r="AT100" s="281"/>
      <c r="AU100" s="281"/>
      <c r="AV100" s="281"/>
      <c r="AW100" s="281"/>
      <c r="AX100" s="280"/>
      <c r="AY100" s="280"/>
      <c r="AZ100" s="280" t="e">
        <f xml:space="preserve"> (AY100/AX100)*1000</f>
        <v>#DIV/0!</v>
      </c>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row>
    <row r="101" spans="1:91" s="312" customFormat="1" ht="36.75" customHeight="1" x14ac:dyDescent="0.25">
      <c r="A101" s="328">
        <v>28</v>
      </c>
      <c r="B101" s="328" t="s">
        <v>66</v>
      </c>
      <c r="C101" s="328" t="s">
        <v>41</v>
      </c>
      <c r="D101" s="323" t="s">
        <v>101</v>
      </c>
      <c r="E101" s="131" t="s">
        <v>192</v>
      </c>
      <c r="F101" s="7" t="s">
        <v>230</v>
      </c>
      <c r="G101" s="324" t="s">
        <v>5</v>
      </c>
      <c r="H101" s="325" t="s">
        <v>423</v>
      </c>
      <c r="I101" s="325" t="s">
        <v>423</v>
      </c>
      <c r="J101" s="341" t="s">
        <v>423</v>
      </c>
      <c r="K101" s="325" t="s">
        <v>423</v>
      </c>
      <c r="L101" s="256" t="s">
        <v>4</v>
      </c>
      <c r="M101" s="325" t="s">
        <v>423</v>
      </c>
      <c r="N101" s="281"/>
      <c r="O101" s="284" t="s">
        <v>423</v>
      </c>
      <c r="P101" s="281"/>
      <c r="Q101" s="281"/>
      <c r="R101" s="284" t="s">
        <v>423</v>
      </c>
      <c r="S101" s="281"/>
      <c r="T101" s="281"/>
      <c r="U101" s="281"/>
      <c r="V101" s="281"/>
      <c r="W101" s="281"/>
      <c r="X101" s="281"/>
      <c r="Y101" s="281"/>
      <c r="Z101" s="281"/>
      <c r="AA101" s="281"/>
      <c r="AB101" s="281"/>
      <c r="AC101" s="281"/>
      <c r="AD101" s="281"/>
      <c r="AE101" s="281"/>
      <c r="AF101" s="281"/>
      <c r="AG101" s="281"/>
      <c r="AH101" s="281"/>
      <c r="AI101" s="55"/>
      <c r="AJ101" s="281"/>
      <c r="AK101" s="281"/>
      <c r="AL101" s="281"/>
      <c r="AM101" s="281"/>
      <c r="AN101" s="281"/>
      <c r="AO101" s="281"/>
      <c r="AP101" s="281"/>
      <c r="AQ101" s="281"/>
      <c r="AR101" s="281"/>
      <c r="AS101" s="281"/>
      <c r="AT101" s="281"/>
      <c r="AU101" s="281"/>
      <c r="AV101" s="281"/>
      <c r="AW101" s="281"/>
      <c r="AX101" s="282"/>
      <c r="AY101" s="282"/>
      <c r="AZ101" s="282"/>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row>
    <row r="102" spans="1:91" s="312" customFormat="1" ht="30" x14ac:dyDescent="0.25">
      <c r="A102" s="328">
        <v>29</v>
      </c>
      <c r="B102" s="328" t="s">
        <v>76</v>
      </c>
      <c r="C102" s="328" t="s">
        <v>299</v>
      </c>
      <c r="D102" s="323" t="s">
        <v>101</v>
      </c>
      <c r="E102" s="131" t="s">
        <v>192</v>
      </c>
      <c r="F102" s="7" t="s">
        <v>230</v>
      </c>
      <c r="G102" s="324" t="s">
        <v>5</v>
      </c>
      <c r="H102" s="325" t="s">
        <v>423</v>
      </c>
      <c r="I102" s="325" t="s">
        <v>423</v>
      </c>
      <c r="J102" s="341" t="s">
        <v>423</v>
      </c>
      <c r="K102" s="325" t="s">
        <v>423</v>
      </c>
      <c r="L102" s="256" t="s">
        <v>4</v>
      </c>
      <c r="M102" s="325" t="s">
        <v>423</v>
      </c>
      <c r="N102" s="281"/>
      <c r="O102" s="284" t="s">
        <v>423</v>
      </c>
      <c r="P102" s="281"/>
      <c r="Q102" s="281"/>
      <c r="R102" s="284" t="s">
        <v>423</v>
      </c>
      <c r="S102" s="281"/>
      <c r="T102" s="281"/>
      <c r="U102" s="281"/>
      <c r="V102" s="281"/>
      <c r="W102" s="281"/>
      <c r="X102" s="281"/>
      <c r="Y102" s="281"/>
      <c r="Z102" s="281"/>
      <c r="AA102" s="281"/>
      <c r="AB102" s="281"/>
      <c r="AC102" s="281"/>
      <c r="AD102" s="281"/>
      <c r="AE102" s="281"/>
      <c r="AF102" s="281"/>
      <c r="AG102" s="281"/>
      <c r="AH102" s="281"/>
      <c r="AI102" s="55"/>
      <c r="AJ102" s="281"/>
      <c r="AK102" s="281"/>
      <c r="AL102" s="281"/>
      <c r="AM102" s="281"/>
      <c r="AN102" s="281"/>
      <c r="AO102" s="281"/>
      <c r="AP102" s="281"/>
      <c r="AQ102" s="281"/>
      <c r="AR102" s="281"/>
      <c r="AS102" s="281"/>
      <c r="AT102" s="281"/>
      <c r="AU102" s="281"/>
      <c r="AV102" s="281"/>
      <c r="AW102" s="281"/>
      <c r="AX102" s="282"/>
      <c r="AY102" s="282"/>
      <c r="AZ102" s="282"/>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row>
    <row r="103" spans="1:91" s="312" customFormat="1" ht="96" customHeight="1" x14ac:dyDescent="0.25">
      <c r="A103" s="328">
        <v>32</v>
      </c>
      <c r="B103" s="328" t="s">
        <v>225</v>
      </c>
      <c r="C103" s="328" t="s">
        <v>44</v>
      </c>
      <c r="D103" s="323" t="s">
        <v>101</v>
      </c>
      <c r="E103" s="5" t="s">
        <v>173</v>
      </c>
      <c r="F103" s="7" t="s">
        <v>231</v>
      </c>
      <c r="G103" s="324" t="s">
        <v>5</v>
      </c>
      <c r="H103" s="325">
        <v>1</v>
      </c>
      <c r="I103" s="326" t="s">
        <v>343</v>
      </c>
      <c r="J103" s="327"/>
      <c r="K103" s="345"/>
      <c r="L103" s="256" t="s">
        <v>4</v>
      </c>
      <c r="M103" s="365" t="s">
        <v>498</v>
      </c>
      <c r="N103" s="280">
        <v>186973</v>
      </c>
      <c r="O103" s="280">
        <v>151360</v>
      </c>
      <c r="P103" s="360">
        <f>(O103/N103)*100</f>
        <v>80.95286485214443</v>
      </c>
      <c r="Q103" s="280"/>
      <c r="R103" s="280"/>
      <c r="S103" s="284" t="e">
        <f>(R103/Q103)*100</f>
        <v>#DIV/0!</v>
      </c>
      <c r="T103" s="281"/>
      <c r="U103" s="281"/>
      <c r="V103" s="281"/>
      <c r="W103" s="281"/>
      <c r="X103" s="281"/>
      <c r="Y103" s="281"/>
      <c r="Z103" s="281"/>
      <c r="AA103" s="281"/>
      <c r="AB103" s="281"/>
      <c r="AC103" s="281"/>
      <c r="AD103" s="281"/>
      <c r="AE103" s="281"/>
      <c r="AF103" s="281"/>
      <c r="AG103" s="281"/>
      <c r="AH103" s="281"/>
      <c r="AI103" s="55"/>
      <c r="AJ103" s="281"/>
      <c r="AK103" s="281"/>
      <c r="AL103" s="281"/>
      <c r="AM103" s="281"/>
      <c r="AN103" s="281"/>
      <c r="AO103" s="281"/>
      <c r="AP103" s="281"/>
      <c r="AQ103" s="281"/>
      <c r="AR103" s="281"/>
      <c r="AS103" s="281"/>
      <c r="AT103" s="281"/>
      <c r="AU103" s="281"/>
      <c r="AV103" s="281"/>
      <c r="AW103" s="281"/>
      <c r="AX103" s="280"/>
      <c r="AY103" s="280"/>
      <c r="AZ103" s="280" t="e">
        <f>(AY103/AX103)*100</f>
        <v>#DIV/0!</v>
      </c>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row>
    <row r="104" spans="1:91" s="312" customFormat="1" ht="28.9" hidden="1" customHeight="1" x14ac:dyDescent="0.25">
      <c r="A104" s="328">
        <v>33</v>
      </c>
      <c r="B104" s="328" t="s">
        <v>70</v>
      </c>
      <c r="C104" s="328" t="s">
        <v>45</v>
      </c>
      <c r="D104" s="323" t="s">
        <v>101</v>
      </c>
      <c r="E104" s="338" t="s">
        <v>233</v>
      </c>
      <c r="F104" s="338" t="s">
        <v>230</v>
      </c>
      <c r="G104" s="324" t="s">
        <v>2</v>
      </c>
      <c r="H104" s="325"/>
      <c r="I104" s="326"/>
      <c r="J104" s="327"/>
      <c r="K104" s="326"/>
      <c r="L104" s="256" t="s">
        <v>1</v>
      </c>
      <c r="M104" s="325"/>
      <c r="N104" s="281"/>
      <c r="O104" s="280"/>
      <c r="P104" s="281"/>
      <c r="Q104" s="281"/>
      <c r="R104" s="280"/>
      <c r="S104" s="281"/>
      <c r="T104" s="281"/>
      <c r="U104" s="281"/>
      <c r="V104" s="281"/>
      <c r="W104" s="281"/>
      <c r="X104" s="281"/>
      <c r="Y104" s="281"/>
      <c r="Z104" s="281"/>
      <c r="AA104" s="281"/>
      <c r="AB104" s="281"/>
      <c r="AC104" s="281"/>
      <c r="AD104" s="281"/>
      <c r="AE104" s="281"/>
      <c r="AF104" s="281"/>
      <c r="AG104" s="281"/>
      <c r="AH104" s="281"/>
      <c r="AI104" s="55"/>
      <c r="AJ104" s="281"/>
      <c r="AK104" s="281"/>
      <c r="AL104" s="281"/>
      <c r="AM104" s="281"/>
      <c r="AN104" s="281"/>
      <c r="AO104" s="281"/>
      <c r="AP104" s="281"/>
      <c r="AQ104" s="281"/>
      <c r="AR104" s="281"/>
      <c r="AS104" s="281"/>
      <c r="AT104" s="281"/>
      <c r="AU104" s="281"/>
      <c r="AV104" s="281"/>
      <c r="AW104" s="281"/>
      <c r="AX104" s="282"/>
      <c r="AY104" s="282"/>
      <c r="AZ104" s="282"/>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row>
    <row r="105" spans="1:91" s="312" customFormat="1" ht="28.9" hidden="1" customHeight="1" x14ac:dyDescent="0.25">
      <c r="A105" s="328">
        <v>34</v>
      </c>
      <c r="B105" s="328" t="s">
        <v>71</v>
      </c>
      <c r="C105" s="328" t="s">
        <v>46</v>
      </c>
      <c r="D105" s="323" t="s">
        <v>101</v>
      </c>
      <c r="E105" s="338" t="s">
        <v>233</v>
      </c>
      <c r="F105" s="338" t="s">
        <v>230</v>
      </c>
      <c r="G105" s="324" t="s">
        <v>2</v>
      </c>
      <c r="H105" s="325"/>
      <c r="I105" s="326"/>
      <c r="J105" s="327"/>
      <c r="K105" s="326"/>
      <c r="L105" s="256" t="s">
        <v>1</v>
      </c>
      <c r="M105" s="325"/>
      <c r="N105" s="281"/>
      <c r="O105" s="280"/>
      <c r="P105" s="281"/>
      <c r="Q105" s="281"/>
      <c r="R105" s="280"/>
      <c r="S105" s="281"/>
      <c r="T105" s="281"/>
      <c r="U105" s="281"/>
      <c r="V105" s="281"/>
      <c r="W105" s="281"/>
      <c r="X105" s="281"/>
      <c r="Y105" s="281"/>
      <c r="Z105" s="281"/>
      <c r="AA105" s="281"/>
      <c r="AB105" s="281"/>
      <c r="AC105" s="281"/>
      <c r="AD105" s="281"/>
      <c r="AE105" s="281"/>
      <c r="AF105" s="281"/>
      <c r="AG105" s="281"/>
      <c r="AH105" s="281"/>
      <c r="AI105" s="55"/>
      <c r="AJ105" s="281"/>
      <c r="AK105" s="281"/>
      <c r="AL105" s="281"/>
      <c r="AM105" s="281"/>
      <c r="AN105" s="281"/>
      <c r="AO105" s="281"/>
      <c r="AP105" s="281"/>
      <c r="AQ105" s="281"/>
      <c r="AR105" s="281"/>
      <c r="AS105" s="281"/>
      <c r="AT105" s="281"/>
      <c r="AU105" s="281"/>
      <c r="AV105" s="281"/>
      <c r="AW105" s="281"/>
      <c r="AX105" s="282"/>
      <c r="AY105" s="282"/>
      <c r="AZ105" s="282"/>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row>
    <row r="106" spans="1:91" s="17" customFormat="1" ht="28.9" hidden="1" customHeight="1" x14ac:dyDescent="0.25">
      <c r="A106" s="340">
        <v>35</v>
      </c>
      <c r="B106" s="340" t="s">
        <v>72</v>
      </c>
      <c r="C106" s="340" t="s">
        <v>47</v>
      </c>
      <c r="D106" s="323" t="s">
        <v>101</v>
      </c>
      <c r="E106" s="338" t="s">
        <v>233</v>
      </c>
      <c r="F106" s="338" t="s">
        <v>230</v>
      </c>
      <c r="G106" s="58" t="s">
        <v>2</v>
      </c>
      <c r="H106" s="241"/>
      <c r="I106" s="230"/>
      <c r="K106" s="230"/>
      <c r="L106" s="251" t="s">
        <v>1</v>
      </c>
      <c r="M106" s="241"/>
      <c r="N106" s="281"/>
      <c r="O106" s="280"/>
      <c r="P106" s="281"/>
      <c r="Q106" s="281"/>
      <c r="R106" s="280"/>
      <c r="S106" s="281"/>
      <c r="T106" s="281"/>
      <c r="U106" s="281"/>
      <c r="V106" s="281"/>
      <c r="W106" s="281"/>
      <c r="X106" s="281"/>
      <c r="Y106" s="281"/>
      <c r="Z106" s="281"/>
      <c r="AA106" s="281"/>
      <c r="AB106" s="281"/>
      <c r="AC106" s="281"/>
      <c r="AD106" s="281"/>
      <c r="AE106" s="281"/>
      <c r="AF106" s="281"/>
      <c r="AG106" s="281"/>
      <c r="AH106" s="281"/>
      <c r="AI106" s="55"/>
      <c r="AJ106" s="281"/>
      <c r="AK106" s="281"/>
      <c r="AL106" s="281"/>
      <c r="AM106" s="281"/>
      <c r="AN106" s="281"/>
      <c r="AO106" s="281"/>
      <c r="AP106" s="281"/>
      <c r="AQ106" s="281"/>
      <c r="AR106" s="281"/>
      <c r="AS106" s="281"/>
      <c r="AT106" s="281"/>
      <c r="AU106" s="281"/>
      <c r="AV106" s="281"/>
      <c r="AW106" s="281"/>
      <c r="AX106" s="282"/>
      <c r="AY106" s="282"/>
      <c r="AZ106" s="282"/>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0"/>
      <c r="BX106" s="290"/>
    </row>
    <row r="107" spans="1:91" s="17" customFormat="1" x14ac:dyDescent="0.25">
      <c r="A107" s="126" t="s">
        <v>140</v>
      </c>
      <c r="B107" s="340"/>
      <c r="C107" s="340"/>
      <c r="E107" s="32"/>
      <c r="F107" s="32"/>
      <c r="G107" s="58"/>
      <c r="H107" s="241"/>
      <c r="I107" s="230"/>
      <c r="K107" s="230"/>
      <c r="L107" s="251"/>
      <c r="M107" s="241"/>
      <c r="N107" s="284"/>
      <c r="O107" s="280"/>
      <c r="P107" s="284"/>
      <c r="Q107" s="284"/>
      <c r="R107" s="280"/>
      <c r="S107" s="284"/>
      <c r="T107" s="284"/>
      <c r="U107" s="284"/>
      <c r="V107" s="284"/>
      <c r="W107" s="284"/>
      <c r="X107" s="284"/>
      <c r="Y107" s="284"/>
      <c r="Z107" s="284"/>
      <c r="AA107" s="284"/>
      <c r="AB107" s="284"/>
      <c r="AC107" s="284"/>
      <c r="AD107" s="284"/>
      <c r="AE107" s="284"/>
      <c r="AF107" s="284"/>
      <c r="AG107" s="284"/>
      <c r="AH107" s="284"/>
      <c r="AI107" s="324"/>
      <c r="AJ107" s="284"/>
      <c r="AK107" s="284"/>
      <c r="AL107" s="284"/>
      <c r="AM107" s="284"/>
      <c r="AN107" s="284"/>
      <c r="AO107" s="284"/>
      <c r="AP107" s="284"/>
      <c r="AQ107" s="284"/>
      <c r="AR107" s="284"/>
      <c r="AS107" s="284"/>
      <c r="AT107" s="284"/>
      <c r="AU107" s="284"/>
      <c r="AV107" s="284"/>
      <c r="AW107" s="284"/>
      <c r="AX107" s="280"/>
      <c r="AY107" s="280"/>
      <c r="AZ107" s="280"/>
      <c r="BA107" s="290"/>
      <c r="BB107" s="290"/>
      <c r="BC107" s="290"/>
      <c r="BD107" s="290"/>
      <c r="BE107" s="290"/>
      <c r="BF107" s="290"/>
      <c r="BG107" s="290"/>
      <c r="BH107" s="290"/>
      <c r="BI107" s="290"/>
      <c r="BJ107" s="290"/>
      <c r="BK107" s="290"/>
      <c r="BL107" s="290"/>
      <c r="BM107" s="290"/>
      <c r="BN107" s="290"/>
      <c r="BO107" s="290"/>
      <c r="BP107" s="290"/>
      <c r="BQ107" s="290"/>
      <c r="BR107" s="290"/>
      <c r="BS107" s="290"/>
      <c r="BT107" s="290"/>
      <c r="BU107" s="290"/>
      <c r="BV107" s="290"/>
      <c r="BW107" s="290"/>
      <c r="BX107" s="290"/>
    </row>
    <row r="108" spans="1:91" s="316" customFormat="1" x14ac:dyDescent="0.25">
      <c r="A108" s="36"/>
      <c r="B108" s="69"/>
      <c r="C108" s="69"/>
      <c r="D108" s="69"/>
      <c r="E108" s="69"/>
      <c r="F108" s="69"/>
      <c r="G108" s="36"/>
      <c r="H108" s="231"/>
      <c r="I108" s="231"/>
      <c r="J108" s="70"/>
      <c r="K108" s="231"/>
      <c r="L108" s="257"/>
      <c r="M108" s="23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36"/>
      <c r="AJ108" s="291"/>
      <c r="AK108" s="291"/>
      <c r="AL108" s="291"/>
      <c r="AM108" s="291"/>
      <c r="AN108" s="291"/>
      <c r="AO108" s="291"/>
      <c r="AP108" s="291"/>
      <c r="AQ108" s="291"/>
      <c r="AR108" s="291"/>
      <c r="AS108" s="291"/>
      <c r="AT108" s="291"/>
      <c r="AU108" s="291"/>
      <c r="AV108" s="291"/>
      <c r="AW108" s="291"/>
      <c r="AX108" s="291"/>
      <c r="AY108" s="291"/>
      <c r="AZ108" s="291"/>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312"/>
      <c r="BZ108" s="312"/>
      <c r="CA108" s="312"/>
      <c r="CB108" s="312"/>
      <c r="CC108" s="312"/>
      <c r="CD108" s="312"/>
      <c r="CE108" s="312"/>
      <c r="CF108" s="312"/>
      <c r="CG108" s="312"/>
      <c r="CH108" s="312"/>
      <c r="CI108" s="312"/>
      <c r="CJ108" s="312"/>
      <c r="CK108" s="312"/>
      <c r="CL108" s="312"/>
      <c r="CM108" s="312"/>
    </row>
    <row r="109" spans="1:91" s="316" customFormat="1" ht="192" customHeight="1" x14ac:dyDescent="0.25">
      <c r="A109" s="545" t="s">
        <v>226</v>
      </c>
      <c r="B109" s="545"/>
      <c r="C109" s="545"/>
      <c r="D109" s="545"/>
      <c r="E109" s="545"/>
      <c r="F109" s="38"/>
      <c r="G109" s="310"/>
      <c r="H109" s="311"/>
      <c r="I109" s="311"/>
      <c r="J109" s="312"/>
      <c r="K109" s="311"/>
      <c r="L109" s="258"/>
      <c r="M109" s="311"/>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31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312"/>
      <c r="BZ109" s="312"/>
      <c r="CA109" s="312"/>
      <c r="CB109" s="312"/>
      <c r="CC109" s="312"/>
      <c r="CD109" s="312"/>
      <c r="CE109" s="312"/>
      <c r="CF109" s="312"/>
      <c r="CG109" s="312"/>
      <c r="CH109" s="312"/>
      <c r="CI109" s="312"/>
      <c r="CJ109" s="312"/>
      <c r="CK109" s="312"/>
      <c r="CL109" s="312"/>
      <c r="CM109" s="312"/>
    </row>
    <row r="110" spans="1:91" s="316" customFormat="1" ht="17.25" x14ac:dyDescent="0.25">
      <c r="A110" s="3" t="s">
        <v>124</v>
      </c>
      <c r="C110" s="309"/>
      <c r="E110" s="38"/>
      <c r="F110" s="38"/>
      <c r="G110" s="310"/>
      <c r="H110" s="311"/>
      <c r="I110" s="311"/>
      <c r="J110" s="312"/>
      <c r="K110" s="311"/>
      <c r="L110" s="258"/>
      <c r="M110" s="311"/>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31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312"/>
      <c r="BZ110" s="312"/>
      <c r="CA110" s="312"/>
      <c r="CB110" s="312"/>
      <c r="CC110" s="312"/>
      <c r="CD110" s="312"/>
      <c r="CE110" s="312"/>
      <c r="CF110" s="312"/>
      <c r="CG110" s="312"/>
      <c r="CH110" s="312"/>
      <c r="CI110" s="312"/>
      <c r="CJ110" s="312"/>
      <c r="CK110" s="312"/>
      <c r="CL110" s="312"/>
      <c r="CM110" s="312"/>
    </row>
    <row r="111" spans="1:91" s="316" customFormat="1" ht="17.25" x14ac:dyDescent="0.25">
      <c r="A111" s="114" t="s">
        <v>195</v>
      </c>
      <c r="C111" s="309"/>
      <c r="E111" s="38"/>
      <c r="F111" s="307"/>
      <c r="G111" s="310"/>
      <c r="H111" s="311"/>
      <c r="I111" s="311"/>
      <c r="J111" s="312"/>
      <c r="K111" s="311"/>
      <c r="L111" s="258"/>
      <c r="M111" s="311"/>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31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0"/>
      <c r="BY111" s="312"/>
      <c r="BZ111" s="312"/>
      <c r="CA111" s="312"/>
      <c r="CB111" s="312"/>
      <c r="CC111" s="312"/>
      <c r="CD111" s="312"/>
      <c r="CE111" s="312"/>
      <c r="CF111" s="312"/>
      <c r="CG111" s="312"/>
      <c r="CH111" s="312"/>
      <c r="CI111" s="312"/>
      <c r="CJ111" s="312"/>
      <c r="CK111" s="312"/>
      <c r="CL111" s="312"/>
      <c r="CM111" s="312"/>
    </row>
    <row r="112" spans="1:91" s="316" customFormat="1" ht="17.25" x14ac:dyDescent="0.25">
      <c r="A112" s="3" t="s">
        <v>196</v>
      </c>
      <c r="C112" s="309"/>
      <c r="E112" s="307"/>
      <c r="F112" s="309"/>
      <c r="G112" s="310"/>
      <c r="H112" s="311"/>
      <c r="I112" s="311"/>
      <c r="J112" s="312"/>
      <c r="K112" s="311"/>
      <c r="L112" s="258"/>
      <c r="M112" s="311"/>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31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312"/>
      <c r="BZ112" s="312"/>
      <c r="CA112" s="312"/>
      <c r="CB112" s="312"/>
      <c r="CC112" s="312"/>
      <c r="CD112" s="312"/>
      <c r="CE112" s="312"/>
      <c r="CF112" s="312"/>
      <c r="CG112" s="312"/>
      <c r="CH112" s="312"/>
      <c r="CI112" s="312"/>
      <c r="CJ112" s="312"/>
      <c r="CK112" s="312"/>
      <c r="CL112" s="312"/>
      <c r="CM112" s="312"/>
    </row>
    <row r="113" spans="1:91" s="316" customFormat="1" ht="17.25" x14ac:dyDescent="0.25">
      <c r="A113" s="3" t="s">
        <v>197</v>
      </c>
      <c r="C113" s="309"/>
      <c r="E113" s="309"/>
      <c r="F113" s="309"/>
      <c r="G113" s="310"/>
      <c r="H113" s="311"/>
      <c r="I113" s="311"/>
      <c r="J113" s="312"/>
      <c r="K113" s="311"/>
      <c r="L113" s="258"/>
      <c r="M113" s="311"/>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31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c r="BW113" s="280"/>
      <c r="BX113" s="280"/>
      <c r="BY113" s="312"/>
      <c r="BZ113" s="312"/>
      <c r="CA113" s="312"/>
      <c r="CB113" s="312"/>
      <c r="CC113" s="312"/>
      <c r="CD113" s="312"/>
      <c r="CE113" s="312"/>
      <c r="CF113" s="312"/>
      <c r="CG113" s="312"/>
      <c r="CH113" s="312"/>
      <c r="CI113" s="312"/>
      <c r="CJ113" s="312"/>
      <c r="CK113" s="312"/>
      <c r="CL113" s="312"/>
      <c r="CM113" s="312"/>
    </row>
    <row r="114" spans="1:91" s="316" customFormat="1" ht="17.25" x14ac:dyDescent="0.25">
      <c r="A114" s="127" t="s">
        <v>227</v>
      </c>
      <c r="C114" s="309"/>
      <c r="E114" s="309"/>
      <c r="F114" s="309"/>
      <c r="G114" s="310"/>
      <c r="H114" s="311"/>
      <c r="I114" s="311"/>
      <c r="J114" s="312"/>
      <c r="K114" s="311"/>
      <c r="L114" s="258"/>
      <c r="M114" s="311"/>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31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312"/>
      <c r="BZ114" s="312"/>
      <c r="CA114" s="312"/>
      <c r="CB114" s="312"/>
      <c r="CC114" s="312"/>
      <c r="CD114" s="312"/>
      <c r="CE114" s="312"/>
      <c r="CF114" s="312"/>
      <c r="CG114" s="312"/>
      <c r="CH114" s="312"/>
      <c r="CI114" s="312"/>
      <c r="CJ114" s="312"/>
      <c r="CK114" s="312"/>
      <c r="CL114" s="312"/>
      <c r="CM114" s="312"/>
    </row>
    <row r="115" spans="1:91" s="316" customFormat="1" ht="17.25" x14ac:dyDescent="0.25">
      <c r="A115" s="115" t="s">
        <v>305</v>
      </c>
      <c r="C115" s="309"/>
      <c r="E115" s="309"/>
      <c r="F115" s="309"/>
      <c r="G115" s="310"/>
      <c r="H115" s="311"/>
      <c r="I115" s="311"/>
      <c r="J115" s="312"/>
      <c r="K115" s="311"/>
      <c r="L115" s="258"/>
      <c r="M115" s="311"/>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31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c r="BY115" s="312"/>
      <c r="BZ115" s="312"/>
      <c r="CA115" s="312"/>
      <c r="CB115" s="312"/>
      <c r="CC115" s="312"/>
      <c r="CD115" s="312"/>
      <c r="CE115" s="312"/>
      <c r="CF115" s="312"/>
      <c r="CG115" s="312"/>
      <c r="CH115" s="312"/>
      <c r="CI115" s="312"/>
      <c r="CJ115" s="312"/>
      <c r="CK115" s="312"/>
      <c r="CL115" s="312"/>
      <c r="CM115" s="312"/>
    </row>
    <row r="116" spans="1:91" s="316" customFormat="1" ht="17.25" x14ac:dyDescent="0.25">
      <c r="A116" s="115" t="s">
        <v>306</v>
      </c>
      <c r="C116" s="309"/>
      <c r="E116" s="309"/>
      <c r="F116" s="309"/>
      <c r="G116" s="310"/>
      <c r="H116" s="311"/>
      <c r="I116" s="311"/>
      <c r="J116" s="312"/>
      <c r="K116" s="311"/>
      <c r="L116" s="258"/>
      <c r="M116" s="311"/>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31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312"/>
      <c r="BZ116" s="312"/>
      <c r="CA116" s="312"/>
      <c r="CB116" s="312"/>
      <c r="CC116" s="312"/>
      <c r="CD116" s="312"/>
      <c r="CE116" s="312"/>
      <c r="CF116" s="312"/>
      <c r="CG116" s="312"/>
      <c r="CH116" s="312"/>
      <c r="CI116" s="312"/>
      <c r="CJ116" s="312"/>
      <c r="CK116" s="312"/>
      <c r="CL116" s="312"/>
      <c r="CM116" s="312"/>
    </row>
    <row r="117" spans="1:91" s="316" customFormat="1" ht="17.25" x14ac:dyDescent="0.25">
      <c r="C117" s="309"/>
      <c r="D117" s="127"/>
      <c r="E117" s="309"/>
      <c r="G117" s="310"/>
      <c r="H117" s="311"/>
      <c r="I117" s="311"/>
      <c r="J117" s="312"/>
      <c r="K117" s="311"/>
      <c r="L117" s="258"/>
      <c r="M117" s="311"/>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31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312"/>
      <c r="BZ117" s="312"/>
      <c r="CA117" s="312"/>
      <c r="CB117" s="312"/>
      <c r="CC117" s="312"/>
      <c r="CD117" s="312"/>
      <c r="CE117" s="312"/>
      <c r="CF117" s="312"/>
      <c r="CG117" s="312"/>
      <c r="CH117" s="312"/>
      <c r="CI117" s="312"/>
      <c r="CJ117" s="312"/>
      <c r="CK117" s="312"/>
      <c r="CL117" s="312"/>
      <c r="CM117" s="312"/>
    </row>
    <row r="118" spans="1:91" s="314" customFormat="1" x14ac:dyDescent="0.25">
      <c r="A118" s="316"/>
      <c r="B118" s="316"/>
      <c r="C118" s="38" t="s">
        <v>50</v>
      </c>
      <c r="D118" s="309"/>
      <c r="E118" s="38"/>
      <c r="G118" s="37"/>
      <c r="H118" s="229"/>
      <c r="I118" s="229"/>
      <c r="J118" s="39"/>
      <c r="K118" s="229"/>
      <c r="L118" s="259"/>
      <c r="M118" s="229"/>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3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39"/>
      <c r="BZ118" s="39"/>
      <c r="CA118" s="39"/>
      <c r="CB118" s="39"/>
      <c r="CC118" s="39"/>
      <c r="CD118" s="39"/>
      <c r="CE118" s="39"/>
      <c r="CF118" s="39"/>
      <c r="CG118" s="39"/>
      <c r="CH118" s="39"/>
      <c r="CI118" s="39"/>
      <c r="CJ118" s="39"/>
      <c r="CK118" s="39"/>
      <c r="CL118" s="39"/>
      <c r="CM118" s="39"/>
    </row>
    <row r="119" spans="1:91" s="314" customFormat="1" x14ac:dyDescent="0.25">
      <c r="C119" s="308" t="s">
        <v>127</v>
      </c>
      <c r="D119" s="3"/>
      <c r="E119" s="308"/>
      <c r="G119" s="41"/>
      <c r="H119" s="232"/>
      <c r="I119" s="232"/>
      <c r="J119" s="221"/>
      <c r="K119" s="232"/>
      <c r="L119" s="260"/>
      <c r="M119" s="23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41"/>
      <c r="AJ119" s="292"/>
      <c r="AK119" s="292"/>
      <c r="AL119" s="292"/>
      <c r="AM119" s="292"/>
      <c r="AN119" s="292"/>
      <c r="AO119" s="292"/>
      <c r="AP119" s="292"/>
      <c r="AQ119" s="292"/>
      <c r="AR119" s="292"/>
      <c r="AS119" s="292"/>
      <c r="AT119" s="292"/>
      <c r="AU119" s="292"/>
      <c r="AV119" s="292"/>
      <c r="AW119" s="292"/>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39"/>
      <c r="BZ119" s="39"/>
      <c r="CA119" s="39"/>
      <c r="CB119" s="39"/>
      <c r="CC119" s="39"/>
      <c r="CD119" s="39"/>
      <c r="CE119" s="39"/>
      <c r="CF119" s="39"/>
      <c r="CG119" s="39"/>
      <c r="CH119" s="39"/>
      <c r="CI119" s="39"/>
      <c r="CJ119" s="39"/>
      <c r="CK119" s="39"/>
      <c r="CL119" s="39"/>
      <c r="CM119" s="39"/>
    </row>
    <row r="120" spans="1:91" s="314" customFormat="1" x14ac:dyDescent="0.25">
      <c r="C120" s="308" t="s">
        <v>128</v>
      </c>
      <c r="D120" s="42"/>
      <c r="E120" s="308"/>
      <c r="G120" s="41"/>
      <c r="H120" s="232"/>
      <c r="I120" s="232"/>
      <c r="J120" s="221"/>
      <c r="K120" s="232"/>
      <c r="L120" s="260"/>
      <c r="M120" s="23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41"/>
      <c r="AJ120" s="292"/>
      <c r="AK120" s="292"/>
      <c r="AL120" s="292"/>
      <c r="AM120" s="292"/>
      <c r="AN120" s="292"/>
      <c r="AO120" s="292"/>
      <c r="AP120" s="292"/>
      <c r="AQ120" s="292"/>
      <c r="AR120" s="292"/>
      <c r="AS120" s="292"/>
      <c r="AT120" s="292"/>
      <c r="AU120" s="292"/>
      <c r="AV120" s="292"/>
      <c r="AW120" s="292"/>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39"/>
      <c r="BZ120" s="39"/>
      <c r="CA120" s="39"/>
      <c r="CB120" s="39"/>
      <c r="CC120" s="39"/>
      <c r="CD120" s="39"/>
      <c r="CE120" s="39"/>
      <c r="CF120" s="39"/>
      <c r="CG120" s="39"/>
      <c r="CH120" s="39"/>
      <c r="CI120" s="39"/>
      <c r="CJ120" s="39"/>
      <c r="CK120" s="39"/>
      <c r="CL120" s="39"/>
      <c r="CM120" s="39"/>
    </row>
    <row r="121" spans="1:91" s="314" customFormat="1" x14ac:dyDescent="0.25">
      <c r="C121" s="308" t="s">
        <v>129</v>
      </c>
      <c r="D121" s="42"/>
      <c r="E121" s="308"/>
      <c r="G121" s="41"/>
      <c r="H121" s="232"/>
      <c r="I121" s="232"/>
      <c r="J121" s="221"/>
      <c r="K121" s="232"/>
      <c r="L121" s="260"/>
      <c r="M121" s="23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41"/>
      <c r="AJ121" s="292"/>
      <c r="AK121" s="292"/>
      <c r="AL121" s="292"/>
      <c r="AM121" s="292"/>
      <c r="AN121" s="292"/>
      <c r="AO121" s="292"/>
      <c r="AP121" s="292"/>
      <c r="AQ121" s="292"/>
      <c r="AR121" s="292"/>
      <c r="AS121" s="292"/>
      <c r="AT121" s="292"/>
      <c r="AU121" s="292"/>
      <c r="AV121" s="292"/>
      <c r="AW121" s="292"/>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39"/>
      <c r="BZ121" s="39"/>
      <c r="CA121" s="39"/>
      <c r="CB121" s="39"/>
      <c r="CC121" s="39"/>
      <c r="CD121" s="39"/>
      <c r="CE121" s="39"/>
      <c r="CF121" s="39"/>
      <c r="CG121" s="39"/>
      <c r="CH121" s="39"/>
      <c r="CI121" s="39"/>
      <c r="CJ121" s="39"/>
      <c r="CK121" s="39"/>
      <c r="CL121" s="39"/>
      <c r="CM121" s="39"/>
    </row>
    <row r="122" spans="1:91" s="314" customFormat="1" x14ac:dyDescent="0.25">
      <c r="C122" s="308" t="s">
        <v>130</v>
      </c>
      <c r="D122" s="42"/>
      <c r="E122" s="308"/>
      <c r="G122" s="44"/>
      <c r="H122" s="242"/>
      <c r="I122" s="229"/>
      <c r="J122" s="39"/>
      <c r="K122" s="229"/>
      <c r="L122" s="261"/>
      <c r="M122" s="242"/>
      <c r="N122" s="293"/>
      <c r="O122" s="293"/>
      <c r="P122" s="287"/>
      <c r="Q122" s="293"/>
      <c r="R122" s="293"/>
      <c r="S122" s="287"/>
      <c r="T122" s="293"/>
      <c r="U122" s="293"/>
      <c r="V122" s="287"/>
      <c r="W122" s="293"/>
      <c r="X122" s="293"/>
      <c r="Y122" s="287"/>
      <c r="Z122" s="293"/>
      <c r="AA122" s="293"/>
      <c r="AB122" s="287"/>
      <c r="AC122" s="293"/>
      <c r="AD122" s="293"/>
      <c r="AE122" s="287"/>
      <c r="AF122" s="293"/>
      <c r="AG122" s="293"/>
      <c r="AH122" s="287"/>
      <c r="AI122" s="44"/>
      <c r="AJ122" s="293"/>
      <c r="AK122" s="287"/>
      <c r="AL122" s="293"/>
      <c r="AM122" s="293"/>
      <c r="AN122" s="287"/>
      <c r="AO122" s="293"/>
      <c r="AP122" s="293"/>
      <c r="AQ122" s="287"/>
      <c r="AR122" s="293"/>
      <c r="AS122" s="293"/>
      <c r="AT122" s="287"/>
      <c r="AU122" s="293"/>
      <c r="AV122" s="293"/>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39"/>
      <c r="BZ122" s="39"/>
      <c r="CA122" s="39"/>
      <c r="CB122" s="39"/>
      <c r="CC122" s="39"/>
      <c r="CD122" s="39"/>
      <c r="CE122" s="39"/>
      <c r="CF122" s="39"/>
      <c r="CG122" s="39"/>
      <c r="CH122" s="39"/>
      <c r="CI122" s="39"/>
      <c r="CJ122" s="39"/>
      <c r="CK122" s="39"/>
      <c r="CL122" s="39"/>
      <c r="CM122" s="39"/>
    </row>
    <row r="123" spans="1:91" s="314" customFormat="1" ht="30" customHeight="1" x14ac:dyDescent="0.25">
      <c r="C123" s="511" t="s">
        <v>51</v>
      </c>
      <c r="D123" s="511"/>
      <c r="E123" s="308"/>
      <c r="G123" s="44"/>
      <c r="H123" s="242"/>
      <c r="I123" s="229"/>
      <c r="J123" s="39"/>
      <c r="K123" s="229"/>
      <c r="L123" s="261"/>
      <c r="M123" s="242"/>
      <c r="N123" s="293"/>
      <c r="O123" s="293"/>
      <c r="P123" s="287"/>
      <c r="Q123" s="293"/>
      <c r="R123" s="293"/>
      <c r="S123" s="287"/>
      <c r="T123" s="293"/>
      <c r="U123" s="293"/>
      <c r="V123" s="287"/>
      <c r="W123" s="293"/>
      <c r="X123" s="293"/>
      <c r="Y123" s="287"/>
      <c r="Z123" s="293"/>
      <c r="AA123" s="293"/>
      <c r="AB123" s="287"/>
      <c r="AC123" s="293"/>
      <c r="AD123" s="293"/>
      <c r="AE123" s="287"/>
      <c r="AF123" s="293"/>
      <c r="AG123" s="293"/>
      <c r="AH123" s="287"/>
      <c r="AI123" s="44"/>
      <c r="AJ123" s="293"/>
      <c r="AK123" s="287"/>
      <c r="AL123" s="293"/>
      <c r="AM123" s="293"/>
      <c r="AN123" s="287"/>
      <c r="AO123" s="293"/>
      <c r="AP123" s="293"/>
      <c r="AQ123" s="287"/>
      <c r="AR123" s="293"/>
      <c r="AS123" s="293"/>
      <c r="AT123" s="287"/>
      <c r="AU123" s="293"/>
      <c r="AV123" s="293"/>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39"/>
      <c r="BZ123" s="39"/>
      <c r="CA123" s="39"/>
      <c r="CB123" s="39"/>
      <c r="CC123" s="39"/>
      <c r="CD123" s="39"/>
      <c r="CE123" s="39"/>
      <c r="CF123" s="39"/>
      <c r="CG123" s="39"/>
      <c r="CH123" s="39"/>
      <c r="CI123" s="39"/>
      <c r="CJ123" s="39"/>
      <c r="CK123" s="39"/>
      <c r="CL123" s="39"/>
      <c r="CM123" s="39"/>
    </row>
    <row r="124" spans="1:91" s="314" customFormat="1" x14ac:dyDescent="0.25">
      <c r="C124" s="308" t="s">
        <v>186</v>
      </c>
      <c r="D124" s="3"/>
      <c r="E124" s="308"/>
      <c r="G124" s="44"/>
      <c r="H124" s="242"/>
      <c r="I124" s="229"/>
      <c r="J124" s="39"/>
      <c r="K124" s="229"/>
      <c r="L124" s="261"/>
      <c r="M124" s="242"/>
      <c r="N124" s="293"/>
      <c r="O124" s="293"/>
      <c r="P124" s="287"/>
      <c r="Q124" s="293"/>
      <c r="R124" s="293"/>
      <c r="S124" s="287"/>
      <c r="T124" s="293"/>
      <c r="U124" s="293"/>
      <c r="V124" s="287"/>
      <c r="W124" s="293"/>
      <c r="X124" s="293"/>
      <c r="Y124" s="287"/>
      <c r="Z124" s="293"/>
      <c r="AA124" s="293"/>
      <c r="AB124" s="287"/>
      <c r="AC124" s="293"/>
      <c r="AD124" s="293"/>
      <c r="AE124" s="287"/>
      <c r="AF124" s="293"/>
      <c r="AG124" s="293"/>
      <c r="AH124" s="287"/>
      <c r="AI124" s="44"/>
      <c r="AJ124" s="293"/>
      <c r="AK124" s="287"/>
      <c r="AL124" s="293"/>
      <c r="AM124" s="293"/>
      <c r="AN124" s="287"/>
      <c r="AO124" s="293"/>
      <c r="AP124" s="293"/>
      <c r="AQ124" s="287"/>
      <c r="AR124" s="293"/>
      <c r="AS124" s="293"/>
      <c r="AT124" s="287"/>
      <c r="AU124" s="293"/>
      <c r="AV124" s="293"/>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39"/>
      <c r="BZ124" s="39"/>
      <c r="CA124" s="39"/>
      <c r="CB124" s="39"/>
      <c r="CC124" s="39"/>
      <c r="CD124" s="39"/>
      <c r="CE124" s="39"/>
      <c r="CF124" s="39"/>
      <c r="CG124" s="39"/>
      <c r="CH124" s="39"/>
      <c r="CI124" s="39"/>
      <c r="CJ124" s="39"/>
      <c r="CK124" s="39"/>
      <c r="CL124" s="39"/>
      <c r="CM124" s="39"/>
    </row>
    <row r="125" spans="1:91" s="316" customFormat="1" x14ac:dyDescent="0.25">
      <c r="A125" s="314"/>
      <c r="B125" s="43"/>
      <c r="C125" s="308" t="s">
        <v>234</v>
      </c>
      <c r="D125" s="115"/>
      <c r="E125" s="308"/>
      <c r="G125" s="16"/>
      <c r="H125" s="230"/>
      <c r="I125" s="229"/>
      <c r="J125" s="39"/>
      <c r="K125" s="311"/>
      <c r="L125" s="262"/>
      <c r="M125" s="230"/>
      <c r="N125" s="290"/>
      <c r="O125" s="290"/>
      <c r="P125" s="287"/>
      <c r="Q125" s="290"/>
      <c r="R125" s="290"/>
      <c r="S125" s="287"/>
      <c r="T125" s="290"/>
      <c r="U125" s="290"/>
      <c r="V125" s="287"/>
      <c r="W125" s="290"/>
      <c r="X125" s="290"/>
      <c r="Y125" s="287"/>
      <c r="Z125" s="290"/>
      <c r="AA125" s="290"/>
      <c r="AB125" s="287"/>
      <c r="AC125" s="290"/>
      <c r="AD125" s="290"/>
      <c r="AE125" s="287"/>
      <c r="AF125" s="290"/>
      <c r="AG125" s="290"/>
      <c r="AH125" s="287"/>
      <c r="AI125" s="16"/>
      <c r="AJ125" s="290"/>
      <c r="AK125" s="287"/>
      <c r="AL125" s="290"/>
      <c r="AM125" s="290"/>
      <c r="AN125" s="287"/>
      <c r="AO125" s="290"/>
      <c r="AP125" s="290"/>
      <c r="AQ125" s="287"/>
      <c r="AR125" s="290"/>
      <c r="AS125" s="290"/>
      <c r="AT125" s="287"/>
      <c r="AU125" s="290"/>
      <c r="AV125" s="290"/>
      <c r="AW125" s="287"/>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312"/>
      <c r="BZ125" s="312"/>
      <c r="CA125" s="312"/>
      <c r="CB125" s="312"/>
      <c r="CC125" s="312"/>
      <c r="CD125" s="312"/>
      <c r="CE125" s="312"/>
      <c r="CF125" s="312"/>
      <c r="CG125" s="312"/>
      <c r="CH125" s="312"/>
      <c r="CI125" s="312"/>
      <c r="CJ125" s="312"/>
      <c r="CK125" s="312"/>
      <c r="CL125" s="312"/>
      <c r="CM125" s="312"/>
    </row>
    <row r="126" spans="1:91" s="316" customFormat="1" x14ac:dyDescent="0.25">
      <c r="B126" s="32"/>
      <c r="C126" s="115" t="s">
        <v>187</v>
      </c>
      <c r="D126" s="313"/>
      <c r="E126" s="115"/>
      <c r="G126" s="16"/>
      <c r="H126" s="230"/>
      <c r="I126" s="229"/>
      <c r="J126" s="39"/>
      <c r="K126" s="311"/>
      <c r="L126" s="262"/>
      <c r="M126" s="230"/>
      <c r="N126" s="290"/>
      <c r="O126" s="290"/>
      <c r="P126" s="287"/>
      <c r="Q126" s="290"/>
      <c r="R126" s="290"/>
      <c r="S126" s="287"/>
      <c r="T126" s="290"/>
      <c r="U126" s="290"/>
      <c r="V126" s="287"/>
      <c r="W126" s="290"/>
      <c r="X126" s="290"/>
      <c r="Y126" s="287"/>
      <c r="Z126" s="290"/>
      <c r="AA126" s="290"/>
      <c r="AB126" s="287"/>
      <c r="AC126" s="290"/>
      <c r="AD126" s="290"/>
      <c r="AE126" s="287"/>
      <c r="AF126" s="290"/>
      <c r="AG126" s="290"/>
      <c r="AH126" s="287"/>
      <c r="AI126" s="16"/>
      <c r="AJ126" s="290"/>
      <c r="AK126" s="287"/>
      <c r="AL126" s="290"/>
      <c r="AM126" s="290"/>
      <c r="AN126" s="287"/>
      <c r="AO126" s="290"/>
      <c r="AP126" s="290"/>
      <c r="AQ126" s="287"/>
      <c r="AR126" s="290"/>
      <c r="AS126" s="290"/>
      <c r="AT126" s="287"/>
      <c r="AU126" s="290"/>
      <c r="AV126" s="290"/>
      <c r="AW126" s="287"/>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312"/>
      <c r="BZ126" s="312"/>
      <c r="CA126" s="312"/>
      <c r="CB126" s="312"/>
      <c r="CC126" s="312"/>
      <c r="CD126" s="312"/>
      <c r="CE126" s="312"/>
      <c r="CF126" s="312"/>
      <c r="CG126" s="312"/>
      <c r="CH126" s="312"/>
      <c r="CI126" s="312"/>
      <c r="CJ126" s="312"/>
      <c r="CK126" s="312"/>
      <c r="CL126" s="312"/>
      <c r="CM126" s="312"/>
    </row>
    <row r="127" spans="1:91" s="316" customFormat="1" x14ac:dyDescent="0.25">
      <c r="B127" s="32"/>
      <c r="C127" s="308" t="s">
        <v>188</v>
      </c>
      <c r="D127" s="313"/>
      <c r="E127" s="308"/>
      <c r="F127" s="307"/>
      <c r="G127" s="16"/>
      <c r="H127" s="230"/>
      <c r="I127" s="305"/>
      <c r="J127" s="314"/>
      <c r="K127" s="226"/>
      <c r="L127" s="262"/>
      <c r="M127" s="230"/>
      <c r="N127" s="290"/>
      <c r="O127" s="290"/>
      <c r="P127" s="306"/>
      <c r="Q127" s="290"/>
      <c r="R127" s="290"/>
      <c r="S127" s="306"/>
      <c r="T127" s="290"/>
      <c r="U127" s="290"/>
      <c r="V127" s="306"/>
      <c r="W127" s="290"/>
      <c r="X127" s="290"/>
      <c r="Y127" s="306"/>
      <c r="Z127" s="290"/>
      <c r="AA127" s="290"/>
      <c r="AB127" s="306"/>
      <c r="AC127" s="290"/>
      <c r="AD127" s="290"/>
      <c r="AE127" s="306"/>
      <c r="AF127" s="290"/>
      <c r="AG127" s="290"/>
      <c r="AH127" s="306"/>
      <c r="AI127" s="16"/>
      <c r="AJ127" s="290"/>
      <c r="AK127" s="306"/>
      <c r="AL127" s="290"/>
      <c r="AM127" s="290"/>
      <c r="AN127" s="306"/>
      <c r="AO127" s="290"/>
      <c r="AP127" s="290"/>
      <c r="AQ127" s="306"/>
      <c r="AR127" s="290"/>
      <c r="AS127" s="290"/>
      <c r="AT127" s="306"/>
      <c r="AU127" s="290"/>
      <c r="AV127" s="290"/>
      <c r="AW127" s="306"/>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312"/>
      <c r="BZ127" s="312"/>
      <c r="CA127" s="312"/>
      <c r="CB127" s="312"/>
      <c r="CC127" s="312"/>
      <c r="CD127" s="312"/>
      <c r="CE127" s="312"/>
      <c r="CF127" s="312"/>
      <c r="CG127" s="312"/>
      <c r="CH127" s="312"/>
      <c r="CI127" s="312"/>
      <c r="CJ127" s="312"/>
      <c r="CK127" s="312"/>
      <c r="CL127" s="312"/>
      <c r="CM127" s="312"/>
    </row>
    <row r="128" spans="1:91" s="19" customFormat="1" x14ac:dyDescent="0.25">
      <c r="A128" s="136" t="s">
        <v>255</v>
      </c>
      <c r="B128" s="32"/>
      <c r="C128" s="32"/>
      <c r="D128" s="313"/>
      <c r="E128" s="307"/>
      <c r="F128" s="26"/>
      <c r="G128" s="46"/>
      <c r="H128" s="243"/>
      <c r="I128" s="233"/>
      <c r="J128" s="222"/>
      <c r="K128" s="225"/>
      <c r="L128" s="263"/>
      <c r="M128" s="243"/>
      <c r="N128" s="294"/>
      <c r="O128" s="294"/>
      <c r="P128" s="289"/>
      <c r="Q128" s="294"/>
      <c r="R128" s="294"/>
      <c r="S128" s="289"/>
      <c r="T128" s="294"/>
      <c r="U128" s="294"/>
      <c r="V128" s="289"/>
      <c r="W128" s="294"/>
      <c r="X128" s="294"/>
      <c r="Y128" s="289"/>
      <c r="Z128" s="294"/>
      <c r="AA128" s="294"/>
      <c r="AB128" s="289"/>
      <c r="AC128" s="294"/>
      <c r="AD128" s="294"/>
      <c r="AE128" s="289"/>
      <c r="AF128" s="294"/>
      <c r="AG128" s="294"/>
      <c r="AH128" s="289"/>
      <c r="AI128" s="46"/>
      <c r="AJ128" s="294"/>
      <c r="AK128" s="289"/>
      <c r="AL128" s="294"/>
      <c r="AM128" s="294"/>
      <c r="AN128" s="289"/>
      <c r="AO128" s="294"/>
      <c r="AP128" s="294"/>
      <c r="AQ128" s="289"/>
      <c r="AR128" s="294"/>
      <c r="AS128" s="294"/>
      <c r="AT128" s="289"/>
      <c r="AU128" s="294"/>
      <c r="AV128" s="294"/>
      <c r="AW128" s="289"/>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row>
    <row r="129" spans="1:76" s="19" customFormat="1" x14ac:dyDescent="0.25">
      <c r="A129" s="14"/>
      <c r="B129" s="34"/>
      <c r="C129" s="34"/>
      <c r="D129" s="116"/>
      <c r="E129" s="26"/>
      <c r="F129" s="26"/>
      <c r="G129" s="46"/>
      <c r="H129" s="243"/>
      <c r="I129" s="233"/>
      <c r="J129" s="222"/>
      <c r="K129" s="225"/>
      <c r="L129" s="263"/>
      <c r="M129" s="243"/>
      <c r="N129" s="294"/>
      <c r="O129" s="294"/>
      <c r="P129" s="289"/>
      <c r="Q129" s="294"/>
      <c r="R129" s="294"/>
      <c r="S129" s="289"/>
      <c r="T129" s="294"/>
      <c r="U129" s="294"/>
      <c r="V129" s="289"/>
      <c r="W129" s="294"/>
      <c r="X129" s="294"/>
      <c r="Y129" s="289"/>
      <c r="Z129" s="294"/>
      <c r="AA129" s="294"/>
      <c r="AB129" s="289"/>
      <c r="AC129" s="294"/>
      <c r="AD129" s="294"/>
      <c r="AE129" s="289"/>
      <c r="AF129" s="294"/>
      <c r="AG129" s="294"/>
      <c r="AH129" s="289"/>
      <c r="AI129" s="46"/>
      <c r="AJ129" s="294"/>
      <c r="AK129" s="289"/>
      <c r="AL129" s="294"/>
      <c r="AM129" s="294"/>
      <c r="AN129" s="289"/>
      <c r="AO129" s="294"/>
      <c r="AP129" s="294"/>
      <c r="AQ129" s="289"/>
      <c r="AR129" s="294"/>
      <c r="AS129" s="294"/>
      <c r="AT129" s="289"/>
      <c r="AU129" s="294"/>
      <c r="AV129" s="294"/>
      <c r="AW129" s="289"/>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row>
    <row r="130" spans="1:76" s="19" customFormat="1" x14ac:dyDescent="0.25">
      <c r="A130" s="14"/>
      <c r="B130" s="34"/>
      <c r="C130" s="34"/>
      <c r="D130" s="116"/>
      <c r="E130" s="26"/>
      <c r="F130" s="26"/>
      <c r="G130" s="46"/>
      <c r="H130" s="243"/>
      <c r="I130" s="233"/>
      <c r="J130" s="222"/>
      <c r="K130" s="225"/>
      <c r="L130" s="263"/>
      <c r="M130" s="243"/>
      <c r="N130" s="294"/>
      <c r="O130" s="294"/>
      <c r="P130" s="289"/>
      <c r="Q130" s="294"/>
      <c r="R130" s="294"/>
      <c r="S130" s="289"/>
      <c r="T130" s="294"/>
      <c r="U130" s="294"/>
      <c r="V130" s="289"/>
      <c r="W130" s="294"/>
      <c r="X130" s="294"/>
      <c r="Y130" s="289"/>
      <c r="Z130" s="294"/>
      <c r="AA130" s="294"/>
      <c r="AB130" s="289"/>
      <c r="AC130" s="294"/>
      <c r="AD130" s="294"/>
      <c r="AE130" s="289"/>
      <c r="AF130" s="294"/>
      <c r="AG130" s="294"/>
      <c r="AH130" s="289"/>
      <c r="AI130" s="46"/>
      <c r="AJ130" s="294"/>
      <c r="AK130" s="289"/>
      <c r="AL130" s="294"/>
      <c r="AM130" s="294"/>
      <c r="AN130" s="289"/>
      <c r="AO130" s="294"/>
      <c r="AP130" s="294"/>
      <c r="AQ130" s="289"/>
      <c r="AR130" s="294"/>
      <c r="AS130" s="294"/>
      <c r="AT130" s="289"/>
      <c r="AU130" s="294"/>
      <c r="AV130" s="294"/>
      <c r="AW130" s="289"/>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row>
    <row r="131" spans="1:76" s="19" customFormat="1" x14ac:dyDescent="0.25">
      <c r="A131" s="14"/>
      <c r="B131" s="34"/>
      <c r="C131" s="34"/>
      <c r="D131" s="116"/>
      <c r="E131" s="26"/>
      <c r="F131" s="26"/>
      <c r="G131" s="46"/>
      <c r="H131" s="243"/>
      <c r="I131" s="233"/>
      <c r="J131" s="222"/>
      <c r="K131" s="225"/>
      <c r="L131" s="263"/>
      <c r="M131" s="243"/>
      <c r="N131" s="294"/>
      <c r="O131" s="294"/>
      <c r="P131" s="289"/>
      <c r="Q131" s="294"/>
      <c r="R131" s="294"/>
      <c r="S131" s="289"/>
      <c r="T131" s="294"/>
      <c r="U131" s="294"/>
      <c r="V131" s="289"/>
      <c r="W131" s="294"/>
      <c r="X131" s="294"/>
      <c r="Y131" s="289"/>
      <c r="Z131" s="294"/>
      <c r="AA131" s="294"/>
      <c r="AB131" s="289"/>
      <c r="AC131" s="294"/>
      <c r="AD131" s="294"/>
      <c r="AE131" s="289"/>
      <c r="AF131" s="294"/>
      <c r="AG131" s="294"/>
      <c r="AH131" s="289"/>
      <c r="AI131" s="46"/>
      <c r="AJ131" s="294"/>
      <c r="AK131" s="289"/>
      <c r="AL131" s="294"/>
      <c r="AM131" s="294"/>
      <c r="AN131" s="289"/>
      <c r="AO131" s="294"/>
      <c r="AP131" s="294"/>
      <c r="AQ131" s="289"/>
      <c r="AR131" s="294"/>
      <c r="AS131" s="294"/>
      <c r="AT131" s="289"/>
      <c r="AU131" s="294"/>
      <c r="AV131" s="294"/>
      <c r="AW131" s="289"/>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row>
    <row r="132" spans="1:76" s="19" customFormat="1" x14ac:dyDescent="0.25">
      <c r="A132" s="14"/>
      <c r="B132" s="34"/>
      <c r="C132" s="34"/>
      <c r="D132" s="116"/>
      <c r="E132" s="26"/>
      <c r="F132" s="26"/>
      <c r="G132" s="46"/>
      <c r="H132" s="243"/>
      <c r="I132" s="233"/>
      <c r="J132" s="222"/>
      <c r="K132" s="225"/>
      <c r="L132" s="263"/>
      <c r="M132" s="243"/>
      <c r="N132" s="294"/>
      <c r="O132" s="294"/>
      <c r="P132" s="289"/>
      <c r="Q132" s="294"/>
      <c r="R132" s="294"/>
      <c r="S132" s="289"/>
      <c r="T132" s="294"/>
      <c r="U132" s="294"/>
      <c r="V132" s="289"/>
      <c r="W132" s="294"/>
      <c r="X132" s="294"/>
      <c r="Y132" s="289"/>
      <c r="Z132" s="294"/>
      <c r="AA132" s="294"/>
      <c r="AB132" s="289"/>
      <c r="AC132" s="294"/>
      <c r="AD132" s="294"/>
      <c r="AE132" s="289"/>
      <c r="AF132" s="294"/>
      <c r="AG132" s="294"/>
      <c r="AH132" s="289"/>
      <c r="AI132" s="46"/>
      <c r="AJ132" s="294"/>
      <c r="AK132" s="289"/>
      <c r="AL132" s="294"/>
      <c r="AM132" s="294"/>
      <c r="AN132" s="289"/>
      <c r="AO132" s="294"/>
      <c r="AP132" s="294"/>
      <c r="AQ132" s="289"/>
      <c r="AR132" s="294"/>
      <c r="AS132" s="294"/>
      <c r="AT132" s="289"/>
      <c r="AU132" s="294"/>
      <c r="AV132" s="294"/>
      <c r="AW132" s="289"/>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row>
    <row r="133" spans="1:76" s="19" customFormat="1" x14ac:dyDescent="0.25">
      <c r="A133" s="14"/>
      <c r="B133" s="34"/>
      <c r="C133" s="34"/>
      <c r="D133" s="116"/>
      <c r="E133" s="26"/>
      <c r="F133" s="26"/>
      <c r="G133" s="46"/>
      <c r="H133" s="243"/>
      <c r="I133" s="233"/>
      <c r="J133" s="222"/>
      <c r="K133" s="225"/>
      <c r="L133" s="263"/>
      <c r="M133" s="243"/>
      <c r="N133" s="294"/>
      <c r="O133" s="294"/>
      <c r="P133" s="289"/>
      <c r="Q133" s="294"/>
      <c r="R133" s="294"/>
      <c r="S133" s="289"/>
      <c r="T133" s="294"/>
      <c r="U133" s="294"/>
      <c r="V133" s="289"/>
      <c r="W133" s="294"/>
      <c r="X133" s="294"/>
      <c r="Y133" s="289"/>
      <c r="Z133" s="294"/>
      <c r="AA133" s="294"/>
      <c r="AB133" s="289"/>
      <c r="AC133" s="294"/>
      <c r="AD133" s="294"/>
      <c r="AE133" s="289"/>
      <c r="AF133" s="294"/>
      <c r="AG133" s="294"/>
      <c r="AH133" s="289"/>
      <c r="AI133" s="46"/>
      <c r="AJ133" s="294"/>
      <c r="AK133" s="289"/>
      <c r="AL133" s="294"/>
      <c r="AM133" s="294"/>
      <c r="AN133" s="289"/>
      <c r="AO133" s="294"/>
      <c r="AP133" s="294"/>
      <c r="AQ133" s="289"/>
      <c r="AR133" s="294"/>
      <c r="AS133" s="294"/>
      <c r="AT133" s="289"/>
      <c r="AU133" s="294"/>
      <c r="AV133" s="294"/>
      <c r="AW133" s="289"/>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row>
    <row r="134" spans="1:76" s="19" customFormat="1" x14ac:dyDescent="0.25">
      <c r="A134" s="14"/>
      <c r="B134" s="34"/>
      <c r="C134" s="34"/>
      <c r="D134" s="116"/>
      <c r="E134" s="26"/>
      <c r="F134" s="26"/>
      <c r="G134" s="46"/>
      <c r="H134" s="243"/>
      <c r="I134" s="233"/>
      <c r="J134" s="222"/>
      <c r="K134" s="225"/>
      <c r="L134" s="263"/>
      <c r="M134" s="243"/>
      <c r="N134" s="294"/>
      <c r="O134" s="294"/>
      <c r="P134" s="289"/>
      <c r="Q134" s="294"/>
      <c r="R134" s="294"/>
      <c r="S134" s="289"/>
      <c r="T134" s="294"/>
      <c r="U134" s="294"/>
      <c r="V134" s="289"/>
      <c r="W134" s="294"/>
      <c r="X134" s="294"/>
      <c r="Y134" s="289"/>
      <c r="Z134" s="294"/>
      <c r="AA134" s="294"/>
      <c r="AB134" s="289"/>
      <c r="AC134" s="294"/>
      <c r="AD134" s="294"/>
      <c r="AE134" s="289"/>
      <c r="AF134" s="294"/>
      <c r="AG134" s="294"/>
      <c r="AH134" s="289"/>
      <c r="AI134" s="46"/>
      <c r="AJ134" s="294"/>
      <c r="AK134" s="289"/>
      <c r="AL134" s="294"/>
      <c r="AM134" s="294"/>
      <c r="AN134" s="289"/>
      <c r="AO134" s="294"/>
      <c r="AP134" s="294"/>
      <c r="AQ134" s="289"/>
      <c r="AR134" s="294"/>
      <c r="AS134" s="294"/>
      <c r="AT134" s="289"/>
      <c r="AU134" s="294"/>
      <c r="AV134" s="294"/>
      <c r="AW134" s="289"/>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c r="BX134" s="300"/>
    </row>
    <row r="135" spans="1:76" s="19" customFormat="1" x14ac:dyDescent="0.25">
      <c r="A135" s="14"/>
      <c r="B135" s="34"/>
      <c r="C135" s="34"/>
      <c r="D135" s="116"/>
      <c r="E135" s="26"/>
      <c r="F135" s="26"/>
      <c r="G135" s="46"/>
      <c r="H135" s="243"/>
      <c r="I135" s="233"/>
      <c r="J135" s="222"/>
      <c r="K135" s="225"/>
      <c r="L135" s="263"/>
      <c r="M135" s="243"/>
      <c r="N135" s="294"/>
      <c r="O135" s="294"/>
      <c r="P135" s="289"/>
      <c r="Q135" s="294"/>
      <c r="R135" s="294"/>
      <c r="S135" s="289"/>
      <c r="T135" s="294"/>
      <c r="U135" s="294"/>
      <c r="V135" s="289"/>
      <c r="W135" s="294"/>
      <c r="X135" s="294"/>
      <c r="Y135" s="289"/>
      <c r="Z135" s="294"/>
      <c r="AA135" s="294"/>
      <c r="AB135" s="289"/>
      <c r="AC135" s="294"/>
      <c r="AD135" s="294"/>
      <c r="AE135" s="289"/>
      <c r="AF135" s="294"/>
      <c r="AG135" s="294"/>
      <c r="AH135" s="289"/>
      <c r="AI135" s="46"/>
      <c r="AJ135" s="294"/>
      <c r="AK135" s="289"/>
      <c r="AL135" s="294"/>
      <c r="AM135" s="294"/>
      <c r="AN135" s="289"/>
      <c r="AO135" s="294"/>
      <c r="AP135" s="294"/>
      <c r="AQ135" s="289"/>
      <c r="AR135" s="294"/>
      <c r="AS135" s="294"/>
      <c r="AT135" s="289"/>
      <c r="AU135" s="294"/>
      <c r="AV135" s="294"/>
      <c r="AW135" s="289"/>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row>
    <row r="136" spans="1:76" s="19" customFormat="1" x14ac:dyDescent="0.25">
      <c r="A136" s="14"/>
      <c r="B136" s="34"/>
      <c r="C136" s="34"/>
      <c r="D136" s="116"/>
      <c r="E136" s="26"/>
      <c r="F136" s="26"/>
      <c r="G136" s="46"/>
      <c r="H136" s="243"/>
      <c r="I136" s="233"/>
      <c r="J136" s="222"/>
      <c r="K136" s="225"/>
      <c r="L136" s="263"/>
      <c r="M136" s="243"/>
      <c r="N136" s="294"/>
      <c r="O136" s="294"/>
      <c r="P136" s="289"/>
      <c r="Q136" s="294"/>
      <c r="R136" s="294"/>
      <c r="S136" s="289"/>
      <c r="T136" s="294"/>
      <c r="U136" s="294"/>
      <c r="V136" s="289"/>
      <c r="W136" s="294"/>
      <c r="X136" s="294"/>
      <c r="Y136" s="289"/>
      <c r="Z136" s="294"/>
      <c r="AA136" s="294"/>
      <c r="AB136" s="289"/>
      <c r="AC136" s="294"/>
      <c r="AD136" s="294"/>
      <c r="AE136" s="289"/>
      <c r="AF136" s="294"/>
      <c r="AG136" s="294"/>
      <c r="AH136" s="289"/>
      <c r="AI136" s="46"/>
      <c r="AJ136" s="294"/>
      <c r="AK136" s="289"/>
      <c r="AL136" s="294"/>
      <c r="AM136" s="294"/>
      <c r="AN136" s="289"/>
      <c r="AO136" s="294"/>
      <c r="AP136" s="294"/>
      <c r="AQ136" s="289"/>
      <c r="AR136" s="294"/>
      <c r="AS136" s="294"/>
      <c r="AT136" s="289"/>
      <c r="AU136" s="294"/>
      <c r="AV136" s="294"/>
      <c r="AW136" s="289"/>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0"/>
      <c r="BT136" s="300"/>
      <c r="BU136" s="300"/>
      <c r="BV136" s="300"/>
      <c r="BW136" s="300"/>
      <c r="BX136" s="300"/>
    </row>
    <row r="137" spans="1:76" s="19" customFormat="1" x14ac:dyDescent="0.25">
      <c r="A137" s="14"/>
      <c r="B137" s="34"/>
      <c r="C137" s="34"/>
      <c r="D137" s="116"/>
      <c r="E137" s="26"/>
      <c r="F137" s="26"/>
      <c r="G137" s="46"/>
      <c r="H137" s="243"/>
      <c r="I137" s="233"/>
      <c r="J137" s="222"/>
      <c r="K137" s="225"/>
      <c r="L137" s="263"/>
      <c r="M137" s="243"/>
      <c r="N137" s="294"/>
      <c r="O137" s="294"/>
      <c r="P137" s="289"/>
      <c r="Q137" s="294"/>
      <c r="R137" s="294"/>
      <c r="S137" s="289"/>
      <c r="T137" s="294"/>
      <c r="U137" s="294"/>
      <c r="V137" s="289"/>
      <c r="W137" s="294"/>
      <c r="X137" s="294"/>
      <c r="Y137" s="289"/>
      <c r="Z137" s="294"/>
      <c r="AA137" s="294"/>
      <c r="AB137" s="289"/>
      <c r="AC137" s="294"/>
      <c r="AD137" s="294"/>
      <c r="AE137" s="289"/>
      <c r="AF137" s="294"/>
      <c r="AG137" s="294"/>
      <c r="AH137" s="289"/>
      <c r="AI137" s="46"/>
      <c r="AJ137" s="294"/>
      <c r="AK137" s="289"/>
      <c r="AL137" s="294"/>
      <c r="AM137" s="294"/>
      <c r="AN137" s="289"/>
      <c r="AO137" s="294"/>
      <c r="AP137" s="294"/>
      <c r="AQ137" s="289"/>
      <c r="AR137" s="294"/>
      <c r="AS137" s="294"/>
      <c r="AT137" s="289"/>
      <c r="AU137" s="294"/>
      <c r="AV137" s="294"/>
      <c r="AW137" s="289"/>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row>
    <row r="138" spans="1:76" s="19" customFormat="1" x14ac:dyDescent="0.25">
      <c r="A138" s="14"/>
      <c r="B138" s="34"/>
      <c r="C138" s="34"/>
      <c r="D138" s="116"/>
      <c r="E138" s="26"/>
      <c r="F138" s="26"/>
      <c r="G138" s="46"/>
      <c r="H138" s="243"/>
      <c r="I138" s="233"/>
      <c r="J138" s="222"/>
      <c r="K138" s="225"/>
      <c r="L138" s="263"/>
      <c r="M138" s="243"/>
      <c r="N138" s="294"/>
      <c r="O138" s="294"/>
      <c r="P138" s="289"/>
      <c r="Q138" s="294"/>
      <c r="R138" s="294"/>
      <c r="S138" s="289"/>
      <c r="T138" s="294"/>
      <c r="U138" s="294"/>
      <c r="V138" s="289"/>
      <c r="W138" s="294"/>
      <c r="X138" s="294"/>
      <c r="Y138" s="289"/>
      <c r="Z138" s="294"/>
      <c r="AA138" s="294"/>
      <c r="AB138" s="289"/>
      <c r="AC138" s="294"/>
      <c r="AD138" s="294"/>
      <c r="AE138" s="289"/>
      <c r="AF138" s="294"/>
      <c r="AG138" s="294"/>
      <c r="AH138" s="289"/>
      <c r="AI138" s="46"/>
      <c r="AJ138" s="294"/>
      <c r="AK138" s="289"/>
      <c r="AL138" s="294"/>
      <c r="AM138" s="294"/>
      <c r="AN138" s="289"/>
      <c r="AO138" s="294"/>
      <c r="AP138" s="294"/>
      <c r="AQ138" s="289"/>
      <c r="AR138" s="294"/>
      <c r="AS138" s="294"/>
      <c r="AT138" s="289"/>
      <c r="AU138" s="294"/>
      <c r="AV138" s="294"/>
      <c r="AW138" s="289"/>
      <c r="AX138" s="300"/>
      <c r="AY138" s="300"/>
      <c r="AZ138" s="300"/>
      <c r="BA138" s="300"/>
      <c r="BB138" s="300"/>
      <c r="BC138" s="300"/>
      <c r="BD138" s="300"/>
      <c r="BE138" s="300"/>
      <c r="BF138" s="300"/>
      <c r="BG138" s="300"/>
      <c r="BH138" s="300"/>
      <c r="BI138" s="300"/>
      <c r="BJ138" s="300"/>
      <c r="BK138" s="300"/>
      <c r="BL138" s="300"/>
      <c r="BM138" s="300"/>
      <c r="BN138" s="300"/>
      <c r="BO138" s="300"/>
      <c r="BP138" s="300"/>
      <c r="BQ138" s="300"/>
      <c r="BR138" s="300"/>
      <c r="BS138" s="300"/>
      <c r="BT138" s="300"/>
      <c r="BU138" s="300"/>
      <c r="BV138" s="300"/>
      <c r="BW138" s="300"/>
      <c r="BX138" s="300"/>
    </row>
    <row r="139" spans="1:76" s="19" customFormat="1" x14ac:dyDescent="0.25">
      <c r="A139" s="14"/>
      <c r="B139" s="34"/>
      <c r="C139" s="34"/>
      <c r="D139" s="116"/>
      <c r="E139" s="26"/>
      <c r="F139" s="26"/>
      <c r="G139" s="46"/>
      <c r="H139" s="243"/>
      <c r="I139" s="233"/>
      <c r="J139" s="222"/>
      <c r="K139" s="225"/>
      <c r="L139" s="263"/>
      <c r="M139" s="243"/>
      <c r="N139" s="294"/>
      <c r="O139" s="294"/>
      <c r="P139" s="289"/>
      <c r="Q139" s="294"/>
      <c r="R139" s="294"/>
      <c r="S139" s="289"/>
      <c r="T139" s="294"/>
      <c r="U139" s="294"/>
      <c r="V139" s="289"/>
      <c r="W139" s="294"/>
      <c r="X139" s="294"/>
      <c r="Y139" s="289"/>
      <c r="Z139" s="294"/>
      <c r="AA139" s="294"/>
      <c r="AB139" s="289"/>
      <c r="AC139" s="294"/>
      <c r="AD139" s="294"/>
      <c r="AE139" s="289"/>
      <c r="AF139" s="294"/>
      <c r="AG139" s="294"/>
      <c r="AH139" s="289"/>
      <c r="AI139" s="46"/>
      <c r="AJ139" s="294"/>
      <c r="AK139" s="289"/>
      <c r="AL139" s="294"/>
      <c r="AM139" s="294"/>
      <c r="AN139" s="289"/>
      <c r="AO139" s="294"/>
      <c r="AP139" s="294"/>
      <c r="AQ139" s="289"/>
      <c r="AR139" s="294"/>
      <c r="AS139" s="294"/>
      <c r="AT139" s="289"/>
      <c r="AU139" s="294"/>
      <c r="AV139" s="294"/>
      <c r="AW139" s="289"/>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row>
    <row r="140" spans="1:76" s="19" customFormat="1" x14ac:dyDescent="0.25">
      <c r="A140" s="14"/>
      <c r="B140" s="34"/>
      <c r="C140" s="34"/>
      <c r="D140" s="116"/>
      <c r="E140" s="26"/>
      <c r="F140" s="26"/>
      <c r="G140" s="46"/>
      <c r="H140" s="243"/>
      <c r="I140" s="234"/>
      <c r="J140" s="223"/>
      <c r="K140" s="236"/>
      <c r="L140" s="263"/>
      <c r="M140" s="243"/>
      <c r="N140" s="294"/>
      <c r="O140" s="294"/>
      <c r="P140" s="298"/>
      <c r="Q140" s="294"/>
      <c r="R140" s="294"/>
      <c r="S140" s="298"/>
      <c r="T140" s="294"/>
      <c r="U140" s="294"/>
      <c r="V140" s="298"/>
      <c r="W140" s="294"/>
      <c r="X140" s="294"/>
      <c r="Y140" s="298"/>
      <c r="Z140" s="294"/>
      <c r="AA140" s="294"/>
      <c r="AB140" s="298"/>
      <c r="AC140" s="294"/>
      <c r="AD140" s="294"/>
      <c r="AE140" s="298"/>
      <c r="AF140" s="294"/>
      <c r="AG140" s="294"/>
      <c r="AH140" s="298"/>
      <c r="AI140" s="46"/>
      <c r="AJ140" s="294"/>
      <c r="AK140" s="298"/>
      <c r="AL140" s="294"/>
      <c r="AM140" s="294"/>
      <c r="AN140" s="298"/>
      <c r="AO140" s="294"/>
      <c r="AP140" s="294"/>
      <c r="AQ140" s="298"/>
      <c r="AR140" s="294"/>
      <c r="AS140" s="294"/>
      <c r="AT140" s="298"/>
      <c r="AU140" s="294"/>
      <c r="AV140" s="294"/>
      <c r="AW140" s="298"/>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row>
    <row r="141" spans="1:76" s="19" customFormat="1" x14ac:dyDescent="0.25">
      <c r="A141" s="18"/>
      <c r="B141" s="34"/>
      <c r="C141" s="34"/>
      <c r="D141" s="116"/>
      <c r="E141" s="26"/>
      <c r="F141" s="26"/>
      <c r="G141" s="46"/>
      <c r="H141" s="243"/>
      <c r="I141" s="234"/>
      <c r="J141" s="223"/>
      <c r="K141" s="236"/>
      <c r="L141" s="263"/>
      <c r="M141" s="243"/>
      <c r="N141" s="294"/>
      <c r="O141" s="294"/>
      <c r="P141" s="298"/>
      <c r="Q141" s="294"/>
      <c r="R141" s="294"/>
      <c r="S141" s="298"/>
      <c r="T141" s="294"/>
      <c r="U141" s="294"/>
      <c r="V141" s="298"/>
      <c r="W141" s="294"/>
      <c r="X141" s="294"/>
      <c r="Y141" s="298"/>
      <c r="Z141" s="294"/>
      <c r="AA141" s="294"/>
      <c r="AB141" s="298"/>
      <c r="AC141" s="294"/>
      <c r="AD141" s="294"/>
      <c r="AE141" s="298"/>
      <c r="AF141" s="294"/>
      <c r="AG141" s="294"/>
      <c r="AH141" s="298"/>
      <c r="AI141" s="46"/>
      <c r="AJ141" s="294"/>
      <c r="AK141" s="298"/>
      <c r="AL141" s="294"/>
      <c r="AM141" s="294"/>
      <c r="AN141" s="298"/>
      <c r="AO141" s="294"/>
      <c r="AP141" s="294"/>
      <c r="AQ141" s="298"/>
      <c r="AR141" s="294"/>
      <c r="AS141" s="294"/>
      <c r="AT141" s="298"/>
      <c r="AU141" s="294"/>
      <c r="AV141" s="294"/>
      <c r="AW141" s="298"/>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row>
    <row r="142" spans="1:76" s="19" customFormat="1" x14ac:dyDescent="0.25">
      <c r="A142" s="18"/>
      <c r="B142" s="34"/>
      <c r="C142" s="34"/>
      <c r="D142" s="116"/>
      <c r="E142" s="26"/>
      <c r="F142" s="26"/>
      <c r="G142" s="47"/>
      <c r="H142" s="235"/>
      <c r="I142" s="235"/>
      <c r="J142" s="224"/>
      <c r="K142" s="236"/>
      <c r="L142" s="264"/>
      <c r="M142" s="235"/>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47"/>
      <c r="AJ142" s="299"/>
      <c r="AK142" s="299"/>
      <c r="AL142" s="299"/>
      <c r="AM142" s="299"/>
      <c r="AN142" s="299"/>
      <c r="AO142" s="299"/>
      <c r="AP142" s="299"/>
      <c r="AQ142" s="299"/>
      <c r="AR142" s="299"/>
      <c r="AS142" s="299"/>
      <c r="AT142" s="299"/>
      <c r="AU142" s="299"/>
      <c r="AV142" s="299"/>
      <c r="AW142" s="299"/>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row>
    <row r="143" spans="1:76" s="19" customFormat="1" x14ac:dyDescent="0.25">
      <c r="A143" s="47"/>
      <c r="B143" s="48"/>
      <c r="C143" s="48"/>
      <c r="D143" s="116"/>
      <c r="E143" s="26"/>
      <c r="F143" s="26"/>
      <c r="G143" s="46"/>
      <c r="H143" s="243"/>
      <c r="I143" s="234"/>
      <c r="J143" s="223"/>
      <c r="K143" s="236"/>
      <c r="L143" s="263"/>
      <c r="M143" s="243"/>
      <c r="N143" s="294"/>
      <c r="O143" s="294"/>
      <c r="P143" s="298"/>
      <c r="Q143" s="294"/>
      <c r="R143" s="294"/>
      <c r="S143" s="298"/>
      <c r="T143" s="294"/>
      <c r="U143" s="294"/>
      <c r="V143" s="298"/>
      <c r="W143" s="294"/>
      <c r="X143" s="294"/>
      <c r="Y143" s="298"/>
      <c r="Z143" s="294"/>
      <c r="AA143" s="294"/>
      <c r="AB143" s="298"/>
      <c r="AC143" s="294"/>
      <c r="AD143" s="294"/>
      <c r="AE143" s="298"/>
      <c r="AF143" s="294"/>
      <c r="AG143" s="294"/>
      <c r="AH143" s="298"/>
      <c r="AI143" s="46"/>
      <c r="AJ143" s="294"/>
      <c r="AK143" s="298"/>
      <c r="AL143" s="294"/>
      <c r="AM143" s="294"/>
      <c r="AN143" s="298"/>
      <c r="AO143" s="294"/>
      <c r="AP143" s="294"/>
      <c r="AQ143" s="298"/>
      <c r="AR143" s="294"/>
      <c r="AS143" s="294"/>
      <c r="AT143" s="298"/>
      <c r="AU143" s="294"/>
      <c r="AV143" s="294"/>
      <c r="AW143" s="298"/>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row>
    <row r="144" spans="1:76" s="19" customFormat="1" x14ac:dyDescent="0.25">
      <c r="A144" s="18"/>
      <c r="B144" s="34"/>
      <c r="C144" s="34"/>
      <c r="D144" s="116"/>
      <c r="E144" s="26"/>
      <c r="F144" s="26"/>
      <c r="G144" s="46"/>
      <c r="H144" s="243"/>
      <c r="I144" s="234"/>
      <c r="J144" s="223"/>
      <c r="K144" s="236"/>
      <c r="L144" s="263"/>
      <c r="M144" s="243"/>
      <c r="N144" s="294"/>
      <c r="O144" s="294"/>
      <c r="P144" s="298"/>
      <c r="Q144" s="294"/>
      <c r="R144" s="294"/>
      <c r="S144" s="298"/>
      <c r="T144" s="294"/>
      <c r="U144" s="294"/>
      <c r="V144" s="298"/>
      <c r="W144" s="294"/>
      <c r="X144" s="294"/>
      <c r="Y144" s="298"/>
      <c r="Z144" s="294"/>
      <c r="AA144" s="294"/>
      <c r="AB144" s="298"/>
      <c r="AC144" s="294"/>
      <c r="AD144" s="294"/>
      <c r="AE144" s="298"/>
      <c r="AF144" s="294"/>
      <c r="AG144" s="294"/>
      <c r="AH144" s="298"/>
      <c r="AI144" s="46"/>
      <c r="AJ144" s="294"/>
      <c r="AK144" s="298"/>
      <c r="AL144" s="294"/>
      <c r="AM144" s="294"/>
      <c r="AN144" s="298"/>
      <c r="AO144" s="294"/>
      <c r="AP144" s="294"/>
      <c r="AQ144" s="298"/>
      <c r="AR144" s="294"/>
      <c r="AS144" s="294"/>
      <c r="AT144" s="298"/>
      <c r="AU144" s="294"/>
      <c r="AV144" s="294"/>
      <c r="AW144" s="298"/>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row>
    <row r="145" spans="1:76" s="19" customFormat="1" x14ac:dyDescent="0.25">
      <c r="A145" s="18"/>
      <c r="B145" s="34"/>
      <c r="C145" s="34"/>
      <c r="D145" s="116"/>
      <c r="E145" s="26"/>
      <c r="F145" s="26"/>
      <c r="G145" s="18"/>
      <c r="H145" s="244"/>
      <c r="I145" s="234"/>
      <c r="J145" s="223"/>
      <c r="K145" s="236"/>
      <c r="L145" s="265"/>
      <c r="M145" s="244"/>
      <c r="N145" s="9"/>
      <c r="O145" s="9"/>
      <c r="P145" s="22"/>
      <c r="Q145" s="9"/>
      <c r="R145" s="9"/>
      <c r="S145" s="22"/>
      <c r="T145" s="9"/>
      <c r="U145" s="9"/>
      <c r="V145" s="22"/>
      <c r="W145" s="9"/>
      <c r="X145" s="9"/>
      <c r="Y145" s="22"/>
      <c r="Z145" s="9"/>
      <c r="AA145" s="9"/>
      <c r="AB145" s="22"/>
      <c r="AC145" s="9"/>
      <c r="AD145" s="9"/>
      <c r="AE145" s="22"/>
      <c r="AF145" s="9"/>
      <c r="AG145" s="9"/>
      <c r="AH145" s="22"/>
      <c r="AI145" s="9"/>
      <c r="AJ145" s="300"/>
      <c r="AK145" s="298"/>
      <c r="AL145" s="300"/>
      <c r="AM145" s="300"/>
      <c r="AN145" s="298"/>
      <c r="AO145" s="300"/>
      <c r="AP145" s="300"/>
      <c r="AQ145" s="298"/>
      <c r="AR145" s="300"/>
      <c r="AS145" s="300"/>
      <c r="AT145" s="298"/>
      <c r="AU145" s="300"/>
      <c r="AV145" s="300"/>
      <c r="AW145" s="298"/>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row>
    <row r="146" spans="1:76" s="19" customFormat="1" x14ac:dyDescent="0.25">
      <c r="A146" s="18"/>
      <c r="B146" s="34"/>
      <c r="C146" s="35"/>
      <c r="D146" s="116"/>
      <c r="E146" s="26"/>
      <c r="F146" s="26"/>
      <c r="G146" s="46"/>
      <c r="H146" s="243"/>
      <c r="I146" s="234"/>
      <c r="J146" s="223"/>
      <c r="K146" s="236"/>
      <c r="L146" s="263"/>
      <c r="M146" s="243"/>
      <c r="N146" s="46"/>
      <c r="O146" s="46"/>
      <c r="P146" s="22"/>
      <c r="Q146" s="46"/>
      <c r="R146" s="46"/>
      <c r="S146" s="22"/>
      <c r="T146" s="46"/>
      <c r="U146" s="46"/>
      <c r="V146" s="22"/>
      <c r="W146" s="46"/>
      <c r="X146" s="46"/>
      <c r="Y146" s="22"/>
      <c r="Z146" s="46"/>
      <c r="AA146" s="46"/>
      <c r="AB146" s="22"/>
      <c r="AC146" s="46"/>
      <c r="AD146" s="46"/>
      <c r="AE146" s="22"/>
      <c r="AF146" s="46"/>
      <c r="AG146" s="46"/>
      <c r="AH146" s="22"/>
      <c r="AI146" s="46"/>
      <c r="AJ146" s="294"/>
      <c r="AK146" s="298"/>
      <c r="AL146" s="294"/>
      <c r="AM146" s="294"/>
      <c r="AN146" s="298"/>
      <c r="AO146" s="294"/>
      <c r="AP146" s="294"/>
      <c r="AQ146" s="298"/>
      <c r="AR146" s="294"/>
      <c r="AS146" s="294"/>
      <c r="AT146" s="298"/>
      <c r="AU146" s="294"/>
      <c r="AV146" s="294"/>
      <c r="AW146" s="298"/>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row>
    <row r="147" spans="1:76" s="19" customFormat="1" x14ac:dyDescent="0.25">
      <c r="A147" s="18"/>
      <c r="B147" s="34"/>
      <c r="C147" s="34"/>
      <c r="D147" s="116"/>
      <c r="E147" s="26"/>
      <c r="F147" s="26"/>
      <c r="G147" s="47"/>
      <c r="H147" s="235"/>
      <c r="I147" s="235"/>
      <c r="J147" s="224"/>
      <c r="K147" s="236"/>
      <c r="L147" s="264"/>
      <c r="M147" s="235"/>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299"/>
      <c r="AK147" s="299"/>
      <c r="AL147" s="299"/>
      <c r="AM147" s="299"/>
      <c r="AN147" s="299"/>
      <c r="AO147" s="299"/>
      <c r="AP147" s="299"/>
      <c r="AQ147" s="299"/>
      <c r="AR147" s="299"/>
      <c r="AS147" s="299"/>
      <c r="AT147" s="299"/>
      <c r="AU147" s="299"/>
      <c r="AV147" s="299"/>
      <c r="AW147" s="299"/>
      <c r="AX147" s="300"/>
      <c r="AY147" s="300"/>
      <c r="AZ147" s="300"/>
      <c r="BA147" s="300"/>
      <c r="BB147" s="300"/>
      <c r="BC147" s="300"/>
      <c r="BD147" s="300"/>
      <c r="BE147" s="300"/>
      <c r="BF147" s="300"/>
      <c r="BG147" s="300"/>
      <c r="BH147" s="300"/>
      <c r="BI147" s="300"/>
      <c r="BJ147" s="300"/>
      <c r="BK147" s="300"/>
      <c r="BL147" s="300"/>
      <c r="BM147" s="300"/>
      <c r="BN147" s="300"/>
      <c r="BO147" s="300"/>
      <c r="BP147" s="300"/>
      <c r="BQ147" s="300"/>
      <c r="BR147" s="300"/>
      <c r="BS147" s="300"/>
      <c r="BT147" s="300"/>
      <c r="BU147" s="300"/>
      <c r="BV147" s="300"/>
      <c r="BW147" s="300"/>
      <c r="BX147" s="300"/>
    </row>
    <row r="148" spans="1:76" s="19" customFormat="1" x14ac:dyDescent="0.25">
      <c r="A148" s="47"/>
      <c r="B148" s="48"/>
      <c r="C148" s="48"/>
      <c r="D148" s="116"/>
      <c r="E148" s="26"/>
      <c r="F148" s="26"/>
      <c r="G148" s="46"/>
      <c r="H148" s="243"/>
      <c r="I148" s="236"/>
      <c r="K148" s="236"/>
      <c r="L148" s="263"/>
      <c r="M148" s="243"/>
      <c r="N148" s="46"/>
      <c r="O148" s="46"/>
      <c r="Q148" s="46"/>
      <c r="R148" s="46"/>
      <c r="T148" s="46"/>
      <c r="U148" s="46"/>
      <c r="W148" s="46"/>
      <c r="X148" s="46"/>
      <c r="Z148" s="46"/>
      <c r="AA148" s="46"/>
      <c r="AC148" s="46"/>
      <c r="AD148" s="46"/>
      <c r="AF148" s="46"/>
      <c r="AG148" s="46"/>
      <c r="AI148" s="46"/>
      <c r="AJ148" s="294"/>
      <c r="AK148" s="300"/>
      <c r="AL148" s="294"/>
      <c r="AM148" s="294"/>
      <c r="AN148" s="300"/>
      <c r="AO148" s="294"/>
      <c r="AP148" s="294"/>
      <c r="AQ148" s="300"/>
      <c r="AR148" s="294"/>
      <c r="AS148" s="294"/>
      <c r="AT148" s="300"/>
      <c r="AU148" s="294"/>
      <c r="AV148" s="294"/>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row>
    <row r="149" spans="1:76" s="19" customFormat="1" x14ac:dyDescent="0.25">
      <c r="A149" s="46"/>
      <c r="B149" s="34"/>
      <c r="C149" s="34"/>
      <c r="D149" s="116"/>
      <c r="E149" s="26"/>
      <c r="F149" s="26"/>
      <c r="G149" s="47"/>
      <c r="H149" s="235"/>
      <c r="I149" s="235"/>
      <c r="J149" s="224"/>
      <c r="K149" s="236"/>
      <c r="L149" s="264"/>
      <c r="M149" s="235"/>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299"/>
      <c r="AK149" s="299"/>
      <c r="AL149" s="299"/>
      <c r="AM149" s="299"/>
      <c r="AN149" s="299"/>
      <c r="AO149" s="299"/>
      <c r="AP149" s="299"/>
      <c r="AQ149" s="299"/>
      <c r="AR149" s="299"/>
      <c r="AS149" s="299"/>
      <c r="AT149" s="299"/>
      <c r="AU149" s="299"/>
      <c r="AV149" s="299"/>
      <c r="AW149" s="299"/>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row>
    <row r="150" spans="1:76" s="19" customFormat="1" x14ac:dyDescent="0.25">
      <c r="A150" s="47"/>
      <c r="B150" s="48"/>
      <c r="C150" s="48"/>
      <c r="D150" s="116"/>
      <c r="E150" s="26"/>
      <c r="F150" s="26"/>
      <c r="G150" s="18"/>
      <c r="H150" s="244"/>
      <c r="I150" s="234"/>
      <c r="J150" s="223"/>
      <c r="K150" s="236"/>
      <c r="L150" s="265"/>
      <c r="M150" s="244"/>
      <c r="N150" s="9"/>
      <c r="O150" s="9"/>
      <c r="P150" s="22"/>
      <c r="Q150" s="9"/>
      <c r="R150" s="9"/>
      <c r="S150" s="22"/>
      <c r="T150" s="9"/>
      <c r="U150" s="9"/>
      <c r="V150" s="22"/>
      <c r="W150" s="9"/>
      <c r="X150" s="9"/>
      <c r="Y150" s="22"/>
      <c r="Z150" s="9"/>
      <c r="AA150" s="9"/>
      <c r="AB150" s="22"/>
      <c r="AC150" s="9"/>
      <c r="AD150" s="9"/>
      <c r="AE150" s="22"/>
      <c r="AF150" s="9"/>
      <c r="AG150" s="9"/>
      <c r="AH150" s="22"/>
      <c r="AI150" s="9"/>
      <c r="AJ150" s="300"/>
      <c r="AK150" s="298"/>
      <c r="AL150" s="300"/>
      <c r="AM150" s="300"/>
      <c r="AN150" s="298"/>
      <c r="AO150" s="300"/>
      <c r="AP150" s="300"/>
      <c r="AQ150" s="298"/>
      <c r="AR150" s="300"/>
      <c r="AS150" s="300"/>
      <c r="AT150" s="298"/>
      <c r="AU150" s="300"/>
      <c r="AV150" s="300"/>
      <c r="AW150" s="298"/>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c r="BV150" s="300"/>
      <c r="BW150" s="300"/>
      <c r="BX150" s="300"/>
    </row>
    <row r="151" spans="1:76" s="19" customFormat="1" x14ac:dyDescent="0.25">
      <c r="A151" s="46"/>
      <c r="B151" s="34"/>
      <c r="C151" s="35"/>
      <c r="D151" s="116"/>
      <c r="E151" s="26"/>
      <c r="F151" s="26"/>
      <c r="G151" s="18"/>
      <c r="H151" s="244"/>
      <c r="I151" s="234"/>
      <c r="J151" s="223"/>
      <c r="K151" s="236"/>
      <c r="L151" s="265"/>
      <c r="M151" s="244"/>
      <c r="N151" s="9"/>
      <c r="O151" s="9"/>
      <c r="P151" s="22"/>
      <c r="Q151" s="9"/>
      <c r="R151" s="9"/>
      <c r="S151" s="22"/>
      <c r="T151" s="9"/>
      <c r="U151" s="9"/>
      <c r="V151" s="22"/>
      <c r="W151" s="9"/>
      <c r="X151" s="9"/>
      <c r="Y151" s="22"/>
      <c r="Z151" s="9"/>
      <c r="AA151" s="9"/>
      <c r="AB151" s="22"/>
      <c r="AC151" s="9"/>
      <c r="AD151" s="9"/>
      <c r="AE151" s="22"/>
      <c r="AF151" s="9"/>
      <c r="AG151" s="9"/>
      <c r="AH151" s="22"/>
      <c r="AI151" s="9"/>
      <c r="AJ151" s="9"/>
      <c r="AK151" s="22"/>
      <c r="AL151" s="9"/>
      <c r="AM151" s="9"/>
      <c r="AN151" s="22"/>
      <c r="AO151" s="9"/>
      <c r="AP151" s="9"/>
      <c r="AQ151" s="22"/>
      <c r="AR151" s="9"/>
      <c r="AS151" s="9"/>
      <c r="AT151" s="22"/>
      <c r="AU151" s="9"/>
      <c r="AV151" s="9"/>
      <c r="AW151" s="22"/>
    </row>
    <row r="152" spans="1:76" s="19" customFormat="1" x14ac:dyDescent="0.25">
      <c r="A152" s="46"/>
      <c r="B152" s="34"/>
      <c r="C152" s="35"/>
      <c r="D152" s="116"/>
      <c r="E152" s="26"/>
      <c r="F152" s="26"/>
      <c r="G152" s="14"/>
      <c r="H152" s="245"/>
      <c r="I152" s="233"/>
      <c r="J152" s="222"/>
      <c r="K152" s="225"/>
      <c r="L152" s="266"/>
      <c r="M152" s="245"/>
      <c r="N152" s="315"/>
      <c r="O152" s="315"/>
      <c r="P152" s="21"/>
      <c r="Q152" s="315"/>
      <c r="R152" s="315"/>
      <c r="S152" s="21"/>
      <c r="T152" s="315"/>
      <c r="U152" s="315"/>
      <c r="V152" s="21"/>
      <c r="W152" s="315"/>
      <c r="X152" s="315"/>
      <c r="Y152" s="21"/>
      <c r="Z152" s="315"/>
      <c r="AA152" s="315"/>
      <c r="AB152" s="21"/>
      <c r="AC152" s="315"/>
      <c r="AD152" s="315"/>
      <c r="AE152" s="21"/>
      <c r="AF152" s="315"/>
      <c r="AG152" s="315"/>
      <c r="AH152" s="21"/>
      <c r="AI152" s="315"/>
      <c r="AJ152" s="315"/>
      <c r="AK152" s="21"/>
      <c r="AL152" s="315"/>
      <c r="AM152" s="315"/>
      <c r="AN152" s="21"/>
      <c r="AO152" s="315"/>
      <c r="AP152" s="315"/>
      <c r="AQ152" s="21"/>
      <c r="AR152" s="315"/>
      <c r="AS152" s="315"/>
      <c r="AT152" s="21"/>
      <c r="AU152" s="315"/>
      <c r="AV152" s="315"/>
      <c r="AW152" s="21"/>
    </row>
    <row r="153" spans="1:76" s="19" customFormat="1" x14ac:dyDescent="0.25">
      <c r="A153" s="46"/>
      <c r="B153" s="34"/>
      <c r="C153" s="317"/>
      <c r="D153" s="116"/>
      <c r="E153" s="26"/>
      <c r="F153" s="26"/>
      <c r="G153" s="14"/>
      <c r="H153" s="245"/>
      <c r="I153" s="233"/>
      <c r="J153" s="222"/>
      <c r="K153" s="225"/>
      <c r="L153" s="266"/>
      <c r="M153" s="245"/>
      <c r="N153" s="315"/>
      <c r="O153" s="315"/>
      <c r="P153" s="21"/>
      <c r="Q153" s="315"/>
      <c r="R153" s="315"/>
      <c r="S153" s="21"/>
      <c r="T153" s="315"/>
      <c r="U153" s="315"/>
      <c r="V153" s="21"/>
      <c r="W153" s="315"/>
      <c r="X153" s="315"/>
      <c r="Y153" s="21"/>
      <c r="Z153" s="315"/>
      <c r="AA153" s="315"/>
      <c r="AB153" s="21"/>
      <c r="AC153" s="315"/>
      <c r="AD153" s="315"/>
      <c r="AE153" s="21"/>
      <c r="AF153" s="315"/>
      <c r="AG153" s="315"/>
      <c r="AH153" s="21"/>
      <c r="AI153" s="315"/>
      <c r="AJ153" s="315"/>
      <c r="AK153" s="21"/>
      <c r="AL153" s="315"/>
      <c r="AM153" s="315"/>
      <c r="AN153" s="21"/>
      <c r="AO153" s="315"/>
      <c r="AP153" s="315"/>
      <c r="AQ153" s="21"/>
      <c r="AR153" s="315"/>
      <c r="AS153" s="315"/>
      <c r="AT153" s="21"/>
      <c r="AU153" s="315"/>
      <c r="AV153" s="315"/>
      <c r="AW153" s="21"/>
    </row>
    <row r="154" spans="1:76" s="19" customFormat="1" x14ac:dyDescent="0.25">
      <c r="A154" s="46"/>
      <c r="B154" s="34"/>
      <c r="C154" s="317"/>
      <c r="D154" s="116"/>
      <c r="E154" s="26"/>
      <c r="F154" s="26"/>
      <c r="G154" s="14"/>
      <c r="H154" s="245"/>
      <c r="I154" s="233"/>
      <c r="J154" s="222"/>
      <c r="K154" s="225"/>
      <c r="L154" s="266"/>
      <c r="M154" s="245"/>
      <c r="N154" s="315"/>
      <c r="O154" s="315"/>
      <c r="P154" s="21"/>
      <c r="Q154" s="315"/>
      <c r="R154" s="315"/>
      <c r="S154" s="21"/>
      <c r="T154" s="315"/>
      <c r="U154" s="315"/>
      <c r="V154" s="21"/>
      <c r="W154" s="315"/>
      <c r="X154" s="315"/>
      <c r="Y154" s="21"/>
      <c r="Z154" s="315"/>
      <c r="AA154" s="315"/>
      <c r="AB154" s="21"/>
      <c r="AC154" s="315"/>
      <c r="AD154" s="315"/>
      <c r="AE154" s="21"/>
      <c r="AF154" s="315"/>
      <c r="AG154" s="315"/>
      <c r="AH154" s="21"/>
      <c r="AI154" s="315"/>
      <c r="AJ154" s="315"/>
      <c r="AK154" s="21"/>
      <c r="AL154" s="315"/>
      <c r="AM154" s="315"/>
      <c r="AN154" s="21"/>
      <c r="AO154" s="315"/>
      <c r="AP154" s="315"/>
      <c r="AQ154" s="21"/>
      <c r="AR154" s="315"/>
      <c r="AS154" s="315"/>
      <c r="AT154" s="21"/>
      <c r="AU154" s="315"/>
      <c r="AV154" s="315"/>
      <c r="AW154" s="21"/>
    </row>
    <row r="155" spans="1:76" s="19" customFormat="1" x14ac:dyDescent="0.25">
      <c r="A155" s="46"/>
      <c r="B155" s="34"/>
      <c r="C155" s="317"/>
      <c r="D155" s="116"/>
      <c r="E155" s="26"/>
      <c r="F155" s="26"/>
      <c r="G155" s="25"/>
      <c r="H155" s="225"/>
      <c r="I155" s="225"/>
      <c r="J155" s="13"/>
      <c r="K155" s="225"/>
      <c r="L155" s="246"/>
      <c r="M155" s="225"/>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row>
  </sheetData>
  <sheetProtection insertColumns="0" insertRows="0" selectLockedCells="1"/>
  <mergeCells count="230">
    <mergeCell ref="A109:E109"/>
    <mergeCell ref="C123:D123"/>
    <mergeCell ref="F95:F97"/>
    <mergeCell ref="G95:G97"/>
    <mergeCell ref="H95:H97"/>
    <mergeCell ref="I95:I97"/>
    <mergeCell ref="J95:J97"/>
    <mergeCell ref="K95:K97"/>
    <mergeCell ref="G92:G94"/>
    <mergeCell ref="H92:H94"/>
    <mergeCell ref="I92:I94"/>
    <mergeCell ref="J92:J94"/>
    <mergeCell ref="K92:K94"/>
    <mergeCell ref="A95:A97"/>
    <mergeCell ref="B95:B97"/>
    <mergeCell ref="C95:C97"/>
    <mergeCell ref="D95:D97"/>
    <mergeCell ref="E95:E97"/>
    <mergeCell ref="L88:L90"/>
    <mergeCell ref="M88:M90"/>
    <mergeCell ref="O88:O90"/>
    <mergeCell ref="A92:A94"/>
    <mergeCell ref="B92:B94"/>
    <mergeCell ref="C92:C94"/>
    <mergeCell ref="D92:D94"/>
    <mergeCell ref="E92:E94"/>
    <mergeCell ref="F92:F94"/>
    <mergeCell ref="K82:K84"/>
    <mergeCell ref="A85:A87"/>
    <mergeCell ref="B85:B87"/>
    <mergeCell ref="C85:C87"/>
    <mergeCell ref="D85:D87"/>
    <mergeCell ref="E85:E87"/>
    <mergeCell ref="F85:F87"/>
    <mergeCell ref="O85:O87"/>
    <mergeCell ref="A88:A90"/>
    <mergeCell ref="B88:B90"/>
    <mergeCell ref="C88:C90"/>
    <mergeCell ref="D88:D90"/>
    <mergeCell ref="E88:E90"/>
    <mergeCell ref="F88:F90"/>
    <mergeCell ref="G88:G90"/>
    <mergeCell ref="H88:H90"/>
    <mergeCell ref="I88:I90"/>
    <mergeCell ref="G85:G87"/>
    <mergeCell ref="H85:H87"/>
    <mergeCell ref="I85:I87"/>
    <mergeCell ref="K85:K87"/>
    <mergeCell ref="L85:L87"/>
    <mergeCell ref="M85:M87"/>
    <mergeCell ref="K88:K90"/>
    <mergeCell ref="A82:A84"/>
    <mergeCell ref="B82:B84"/>
    <mergeCell ref="C82:C84"/>
    <mergeCell ref="D82:D84"/>
    <mergeCell ref="E82:E84"/>
    <mergeCell ref="F82:F84"/>
    <mergeCell ref="G82:G84"/>
    <mergeCell ref="H82:H84"/>
    <mergeCell ref="I82:I84"/>
    <mergeCell ref="K76:K78"/>
    <mergeCell ref="A79:A81"/>
    <mergeCell ref="B79:B81"/>
    <mergeCell ref="C79:C81"/>
    <mergeCell ref="D79:D81"/>
    <mergeCell ref="E79:E81"/>
    <mergeCell ref="F79:F81"/>
    <mergeCell ref="G79:G81"/>
    <mergeCell ref="H79:H81"/>
    <mergeCell ref="I79:I81"/>
    <mergeCell ref="K79:K81"/>
    <mergeCell ref="A76:A78"/>
    <mergeCell ref="B76:B78"/>
    <mergeCell ref="C76:C78"/>
    <mergeCell ref="D76:D78"/>
    <mergeCell ref="E76:E78"/>
    <mergeCell ref="F76:F78"/>
    <mergeCell ref="G76:G78"/>
    <mergeCell ref="H76:H78"/>
    <mergeCell ref="I76:I78"/>
    <mergeCell ref="G70:G72"/>
    <mergeCell ref="H70:H72"/>
    <mergeCell ref="I70:I72"/>
    <mergeCell ref="K70:K72"/>
    <mergeCell ref="A73:A75"/>
    <mergeCell ref="B73:B75"/>
    <mergeCell ref="C73:C75"/>
    <mergeCell ref="D73:D75"/>
    <mergeCell ref="E73:E75"/>
    <mergeCell ref="F73:F75"/>
    <mergeCell ref="A70:A72"/>
    <mergeCell ref="B70:B72"/>
    <mergeCell ref="C70:C72"/>
    <mergeCell ref="D70:D72"/>
    <mergeCell ref="E70:E72"/>
    <mergeCell ref="F70:F72"/>
    <mergeCell ref="G73:G75"/>
    <mergeCell ref="H73:H75"/>
    <mergeCell ref="I73:I75"/>
    <mergeCell ref="K73:K75"/>
    <mergeCell ref="A64:A66"/>
    <mergeCell ref="B64:B66"/>
    <mergeCell ref="D64:D66"/>
    <mergeCell ref="E64:E66"/>
    <mergeCell ref="F64:F66"/>
    <mergeCell ref="A67:A69"/>
    <mergeCell ref="B67:B69"/>
    <mergeCell ref="D67:D69"/>
    <mergeCell ref="E67:E69"/>
    <mergeCell ref="F67:F69"/>
    <mergeCell ref="A48:A56"/>
    <mergeCell ref="B48:B56"/>
    <mergeCell ref="D48:D56"/>
    <mergeCell ref="E48:E56"/>
    <mergeCell ref="F48:F56"/>
    <mergeCell ref="A62:A63"/>
    <mergeCell ref="B62:B63"/>
    <mergeCell ref="D62:D63"/>
    <mergeCell ref="E62:E63"/>
    <mergeCell ref="F62:F63"/>
    <mergeCell ref="F42:F44"/>
    <mergeCell ref="G42:G44"/>
    <mergeCell ref="H42:H44"/>
    <mergeCell ref="I42:I44"/>
    <mergeCell ref="J42:J44"/>
    <mergeCell ref="K42:K44"/>
    <mergeCell ref="G39:G41"/>
    <mergeCell ref="H39:H41"/>
    <mergeCell ref="I39:I41"/>
    <mergeCell ref="J39:J41"/>
    <mergeCell ref="K39:K41"/>
    <mergeCell ref="F39:F41"/>
    <mergeCell ref="A42:A44"/>
    <mergeCell ref="B42:B44"/>
    <mergeCell ref="C42:C44"/>
    <mergeCell ref="D42:D44"/>
    <mergeCell ref="E42:E44"/>
    <mergeCell ref="A39:A41"/>
    <mergeCell ref="B39:B41"/>
    <mergeCell ref="C39:C41"/>
    <mergeCell ref="D39:D41"/>
    <mergeCell ref="E39:E41"/>
    <mergeCell ref="F36:F38"/>
    <mergeCell ref="G36:G38"/>
    <mergeCell ref="H36:H38"/>
    <mergeCell ref="I36:I38"/>
    <mergeCell ref="J36:J38"/>
    <mergeCell ref="K36:K38"/>
    <mergeCell ref="G33:G35"/>
    <mergeCell ref="H33:H35"/>
    <mergeCell ref="I33:I35"/>
    <mergeCell ref="J33:J35"/>
    <mergeCell ref="K33:K35"/>
    <mergeCell ref="F33:F35"/>
    <mergeCell ref="A36:A38"/>
    <mergeCell ref="B36:B38"/>
    <mergeCell ref="C36:C38"/>
    <mergeCell ref="D36:D38"/>
    <mergeCell ref="E36:E38"/>
    <mergeCell ref="A33:A35"/>
    <mergeCell ref="B33:B35"/>
    <mergeCell ref="C33:C35"/>
    <mergeCell ref="D33:D35"/>
    <mergeCell ref="E33:E35"/>
    <mergeCell ref="F30:F32"/>
    <mergeCell ref="G30:G32"/>
    <mergeCell ref="H30:H32"/>
    <mergeCell ref="I30:I32"/>
    <mergeCell ref="J30:J32"/>
    <mergeCell ref="K30:K32"/>
    <mergeCell ref="G27:G29"/>
    <mergeCell ref="H27:H29"/>
    <mergeCell ref="I27:I29"/>
    <mergeCell ref="J27:J29"/>
    <mergeCell ref="K27:K29"/>
    <mergeCell ref="F27:F29"/>
    <mergeCell ref="A30:A32"/>
    <mergeCell ref="B30:B32"/>
    <mergeCell ref="C30:C32"/>
    <mergeCell ref="D30:D32"/>
    <mergeCell ref="E30:E32"/>
    <mergeCell ref="A27:A29"/>
    <mergeCell ref="B27:B29"/>
    <mergeCell ref="C27:C29"/>
    <mergeCell ref="D27:D29"/>
    <mergeCell ref="E27:E29"/>
    <mergeCell ref="F24:F26"/>
    <mergeCell ref="G24:G26"/>
    <mergeCell ref="H24:H26"/>
    <mergeCell ref="I24:I26"/>
    <mergeCell ref="J24:J26"/>
    <mergeCell ref="K24:K26"/>
    <mergeCell ref="G19:G21"/>
    <mergeCell ref="H19:H21"/>
    <mergeCell ref="I19:I21"/>
    <mergeCell ref="J19:J21"/>
    <mergeCell ref="K19:K21"/>
    <mergeCell ref="F19:F21"/>
    <mergeCell ref="A24:A26"/>
    <mergeCell ref="B24:B26"/>
    <mergeCell ref="C24:C26"/>
    <mergeCell ref="D24:D26"/>
    <mergeCell ref="E24:E26"/>
    <mergeCell ref="A19:A21"/>
    <mergeCell ref="B19:B21"/>
    <mergeCell ref="C19:C21"/>
    <mergeCell ref="D19:D21"/>
    <mergeCell ref="E19:E21"/>
    <mergeCell ref="F16:F18"/>
    <mergeCell ref="G16:G18"/>
    <mergeCell ref="H16:H18"/>
    <mergeCell ref="I16:I18"/>
    <mergeCell ref="J16:J18"/>
    <mergeCell ref="K16:K18"/>
    <mergeCell ref="G13:G15"/>
    <mergeCell ref="H13:H15"/>
    <mergeCell ref="I13:I15"/>
    <mergeCell ref="J13:J15"/>
    <mergeCell ref="K13:K15"/>
    <mergeCell ref="F13:F15"/>
    <mergeCell ref="A16:A18"/>
    <mergeCell ref="B16:B18"/>
    <mergeCell ref="C16:C18"/>
    <mergeCell ref="D16:D18"/>
    <mergeCell ref="E16:E18"/>
    <mergeCell ref="A13:A15"/>
    <mergeCell ref="B13:B15"/>
    <mergeCell ref="C13:C15"/>
    <mergeCell ref="D13:D15"/>
    <mergeCell ref="E13:E15"/>
  </mergeCells>
  <conditionalFormatting sqref="J22">
    <cfRule type="expression" dxfId="28" priority="1">
      <formula>$O22="N"</formula>
    </cfRule>
    <cfRule type="expression" dxfId="27" priority="2">
      <formula>$O22="Y"</formula>
    </cfRule>
  </conditionalFormatting>
  <conditionalFormatting sqref="J22">
    <cfRule type="notContainsBlanks" dxfId="26" priority="3">
      <formula>LEN(TRIM(J22))&gt;0</formula>
    </cfRule>
    <cfRule type="expression" dxfId="25" priority="4">
      <formula>$K22="n"</formula>
    </cfRule>
  </conditionalFormatting>
  <dataValidations count="1">
    <dataValidation type="decimal" operator="greaterThanOrEqual" allowBlank="1" showInputMessage="1" showErrorMessage="1" errorTitle="Invalid Entry" error="Please enter a number greater than or equal to 0." sqref="O98:O99 N100:O100 O13:O47 U16:U45 Q92:R97 Q100 AX48:AY69 T45 T92:U97 U99:U100 T100 X13:X21 X24:X44 W92:X97 X99:X100 W100 AA13:AA21 AA24:AA44 AX103:AY103 AA99:AA100 Z100 AD13:AD21 AD24:AD44 N92:O97 AD99:AD100 AC100 AG13:AG21 AG24:AG44 AJ13:AJ21 AJ24:AJ44 AM13:AM21 AM24:AM44 AP13:AP21 AP24:AP44 AS13:AS21 AS24:AS44 AV13:AV21 AV24:AV44 AX92:AY97 AX100:AY100 N68:O69 AX45 Q45 N45 Q49:R63 N49:O63 N65:O66 Q65:R66 Q68:R69 AY13:AY47 R13:R47 R98:R100 Z92:AA97 O103:O107 N103 R103:R107 AC92:AD97">
      <formula1>0</formula1>
    </dataValidation>
  </dataValidations>
  <pageMargins left="0.7" right="0.7" top="0.75" bottom="0.75" header="0.3" footer="0.3"/>
  <pageSetup scale="90" orientation="landscape" horizontalDpi="4294967293" verticalDpi="4294967293" r:id="rId1"/>
  <headerFooter>
    <oddFooter>&amp;C&amp;P</oddFooter>
  </headerFooter>
  <rowBreaks count="1" manualBreakCount="1">
    <brk id="26"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M157"/>
  <sheetViews>
    <sheetView topLeftCell="A12" zoomScale="90" zoomScaleNormal="90" workbookViewId="0">
      <pane xSplit="2" ySplit="7" topLeftCell="AT42" activePane="bottomRight" state="frozen"/>
      <selection activeCell="A12" sqref="A12"/>
      <selection pane="topRight" activeCell="C12" sqref="C12"/>
      <selection pane="bottomLeft" activeCell="A19" sqref="A19"/>
      <selection pane="bottomRight" activeCell="AB46" sqref="AB46"/>
    </sheetView>
  </sheetViews>
  <sheetFormatPr defaultColWidth="9.28515625" defaultRowHeight="15" x14ac:dyDescent="0.25"/>
  <cols>
    <col min="1" max="1" width="5.42578125" style="25" customWidth="1"/>
    <col min="2" max="2" width="30.7109375" style="26" customWidth="1"/>
    <col min="3" max="3" width="60.5703125" style="26" customWidth="1"/>
    <col min="4" max="4" width="39.28515625" style="116" customWidth="1"/>
    <col min="5" max="6" width="20.7109375" style="26" customWidth="1"/>
    <col min="7" max="7" width="20.7109375" style="25" customWidth="1"/>
    <col min="8" max="9" width="20.7109375" style="225" customWidth="1"/>
    <col min="10" max="10" width="54.140625" style="13" customWidth="1"/>
    <col min="11" max="11" width="40.42578125" style="225" customWidth="1"/>
    <col min="12" max="12" width="23.42578125" style="246" customWidth="1"/>
    <col min="13" max="13" width="23.42578125" style="225" customWidth="1"/>
    <col min="14" max="49" width="20.7109375" style="13" customWidth="1"/>
    <col min="50" max="52" width="20.7109375" style="19" customWidth="1"/>
    <col min="53" max="91" width="9.28515625" style="19"/>
    <col min="92" max="16384" width="9.28515625" style="13"/>
  </cols>
  <sheetData>
    <row r="1" spans="1:91" ht="30" x14ac:dyDescent="0.25">
      <c r="A1" s="149" t="s">
        <v>259</v>
      </c>
      <c r="B1" s="348"/>
      <c r="C1" s="348"/>
      <c r="D1" s="156"/>
      <c r="E1" s="348"/>
      <c r="F1" s="348"/>
      <c r="G1" s="14"/>
      <c r="H1" s="245"/>
      <c r="I1" s="245"/>
      <c r="J1" s="336"/>
      <c r="K1" s="245"/>
      <c r="L1" s="266"/>
      <c r="M1" s="245"/>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9"/>
      <c r="AY1" s="9"/>
      <c r="AZ1" s="9"/>
    </row>
    <row r="2" spans="1:91" x14ac:dyDescent="0.25">
      <c r="A2" s="14"/>
      <c r="B2" s="49" t="s">
        <v>151</v>
      </c>
      <c r="C2" s="348"/>
      <c r="D2" s="156"/>
      <c r="E2" s="348"/>
      <c r="F2" s="348"/>
      <c r="G2" s="27"/>
      <c r="H2" s="237"/>
      <c r="I2" s="245"/>
      <c r="J2" s="336"/>
      <c r="K2" s="245"/>
      <c r="L2" s="266"/>
      <c r="M2" s="245"/>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9"/>
      <c r="AY2" s="9"/>
      <c r="AZ2" s="9"/>
    </row>
    <row r="3" spans="1:91" s="6" customFormat="1" x14ac:dyDescent="0.25">
      <c r="A3" s="334"/>
      <c r="B3" s="80" t="s">
        <v>107</v>
      </c>
      <c r="C3" s="3" t="s">
        <v>311</v>
      </c>
      <c r="D3" s="334"/>
      <c r="E3" s="80"/>
      <c r="F3" s="80"/>
      <c r="G3" s="332"/>
      <c r="H3" s="226"/>
      <c r="I3" s="226"/>
      <c r="J3" s="334"/>
      <c r="K3" s="226"/>
      <c r="L3" s="247"/>
      <c r="M3" s="226"/>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27"/>
      <c r="AY3" s="327"/>
      <c r="AZ3" s="327"/>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row>
    <row r="4" spans="1:91" s="6" customFormat="1" x14ac:dyDescent="0.25">
      <c r="A4" s="334"/>
      <c r="B4" s="80" t="s">
        <v>108</v>
      </c>
      <c r="C4" s="3" t="s">
        <v>312</v>
      </c>
      <c r="D4" s="334"/>
      <c r="E4" s="80"/>
      <c r="F4" s="80"/>
      <c r="G4" s="332"/>
      <c r="H4" s="226"/>
      <c r="I4" s="226"/>
      <c r="J4" s="334"/>
      <c r="K4" s="226"/>
      <c r="L4" s="247"/>
      <c r="M4" s="226"/>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27"/>
      <c r="AY4" s="327"/>
      <c r="AZ4" s="327"/>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row>
    <row r="5" spans="1:91" s="6" customFormat="1" x14ac:dyDescent="0.25">
      <c r="A5" s="334"/>
      <c r="B5" s="80" t="s">
        <v>149</v>
      </c>
      <c r="C5" s="3" t="s">
        <v>313</v>
      </c>
      <c r="D5" s="334"/>
      <c r="E5" s="80"/>
      <c r="F5" s="80"/>
      <c r="G5" s="332"/>
      <c r="H5" s="226"/>
      <c r="I5" s="226"/>
      <c r="J5" s="334"/>
      <c r="K5" s="226"/>
      <c r="L5" s="247"/>
      <c r="M5" s="226"/>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27"/>
      <c r="AY5" s="327"/>
      <c r="AZ5" s="327"/>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row>
    <row r="6" spans="1:91" s="6" customFormat="1" x14ac:dyDescent="0.25">
      <c r="A6" s="334"/>
      <c r="B6" s="80" t="s">
        <v>150</v>
      </c>
      <c r="C6" s="3" t="s">
        <v>314</v>
      </c>
      <c r="D6" s="334"/>
      <c r="E6" s="80"/>
      <c r="F6" s="80"/>
      <c r="G6" s="332"/>
      <c r="H6" s="226"/>
      <c r="I6" s="226"/>
      <c r="J6" s="334"/>
      <c r="K6" s="226"/>
      <c r="L6" s="247"/>
      <c r="M6" s="226"/>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27"/>
      <c r="AY6" s="327"/>
      <c r="AZ6" s="327"/>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row>
    <row r="7" spans="1:91" s="6" customFormat="1" x14ac:dyDescent="0.25">
      <c r="A7" s="334"/>
      <c r="B7" s="80" t="s">
        <v>110</v>
      </c>
      <c r="C7" s="3" t="s">
        <v>315</v>
      </c>
      <c r="D7" s="334"/>
      <c r="E7" s="80"/>
      <c r="F7" s="80"/>
      <c r="G7" s="332"/>
      <c r="H7" s="226"/>
      <c r="I7" s="226"/>
      <c r="J7" s="334"/>
      <c r="K7" s="226"/>
      <c r="L7" s="247"/>
      <c r="M7" s="226"/>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27"/>
      <c r="AY7" s="327"/>
      <c r="AZ7" s="327"/>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row>
    <row r="8" spans="1:91" s="6" customFormat="1" x14ac:dyDescent="0.25">
      <c r="A8" s="334"/>
      <c r="B8" s="80" t="s">
        <v>111</v>
      </c>
      <c r="C8" s="3" t="s">
        <v>316</v>
      </c>
      <c r="D8" s="334"/>
      <c r="E8" s="80"/>
      <c r="F8" s="80"/>
      <c r="G8" s="332"/>
      <c r="H8" s="226"/>
      <c r="I8" s="226"/>
      <c r="J8" s="334"/>
      <c r="K8" s="226"/>
      <c r="L8" s="247"/>
      <c r="M8" s="226"/>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27"/>
      <c r="AY8" s="327"/>
      <c r="AZ8" s="327"/>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row>
    <row r="9" spans="1:91" s="6" customFormat="1" x14ac:dyDescent="0.25">
      <c r="A9" s="334"/>
      <c r="B9" s="80" t="s">
        <v>109</v>
      </c>
      <c r="C9" s="150">
        <v>43738</v>
      </c>
      <c r="D9" s="334"/>
      <c r="E9" s="80"/>
      <c r="F9" s="80"/>
      <c r="G9" s="332"/>
      <c r="H9" s="226"/>
      <c r="I9" s="226"/>
      <c r="J9" s="334"/>
      <c r="K9" s="226"/>
      <c r="L9" s="247"/>
      <c r="M9" s="226"/>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27"/>
      <c r="AY9" s="327"/>
      <c r="AZ9" s="327"/>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row>
    <row r="10" spans="1:91" x14ac:dyDescent="0.25">
      <c r="A10" s="142" t="s">
        <v>259</v>
      </c>
      <c r="B10" s="348"/>
      <c r="C10" s="348"/>
      <c r="D10" s="156"/>
      <c r="E10" s="28"/>
      <c r="F10" s="28"/>
      <c r="G10" s="14"/>
      <c r="H10" s="245"/>
      <c r="I10" s="245"/>
      <c r="J10" s="336"/>
      <c r="K10" s="245"/>
      <c r="L10" s="266"/>
      <c r="M10" s="245"/>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9"/>
      <c r="AY10" s="9"/>
      <c r="AZ10" s="9"/>
    </row>
    <row r="11" spans="1:91" ht="21" customHeight="1" x14ac:dyDescent="0.35">
      <c r="A11" s="112" t="s">
        <v>25</v>
      </c>
      <c r="B11" s="348"/>
      <c r="C11" s="348"/>
      <c r="D11" s="156"/>
      <c r="E11" s="194"/>
      <c r="F11" s="194"/>
      <c r="G11" s="74"/>
      <c r="H11" s="227"/>
      <c r="I11" s="227"/>
      <c r="J11" s="217"/>
      <c r="K11" s="353"/>
      <c r="L11" s="248"/>
      <c r="M11" s="227"/>
      <c r="N11" s="74"/>
      <c r="O11" s="74"/>
      <c r="P11" s="74"/>
      <c r="Q11" s="51"/>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9"/>
      <c r="AY11" s="9"/>
      <c r="AZ11" s="9"/>
    </row>
    <row r="12" spans="1:91" s="30" customFormat="1" ht="75" x14ac:dyDescent="0.25">
      <c r="A12" s="79" t="s">
        <v>18</v>
      </c>
      <c r="B12" s="79" t="s">
        <v>24</v>
      </c>
      <c r="C12" s="79" t="s">
        <v>100</v>
      </c>
      <c r="D12" s="79" t="s">
        <v>138</v>
      </c>
      <c r="E12" s="79" t="s">
        <v>229</v>
      </c>
      <c r="F12" s="79" t="s">
        <v>228</v>
      </c>
      <c r="G12" s="79" t="s">
        <v>23</v>
      </c>
      <c r="H12" s="79" t="s">
        <v>302</v>
      </c>
      <c r="I12" s="79" t="s">
        <v>250</v>
      </c>
      <c r="J12" s="218" t="s">
        <v>251</v>
      </c>
      <c r="K12" s="76" t="s">
        <v>252</v>
      </c>
      <c r="L12" s="249" t="s">
        <v>253</v>
      </c>
      <c r="M12" s="76" t="s">
        <v>254</v>
      </c>
      <c r="N12" s="107" t="s">
        <v>293</v>
      </c>
      <c r="O12" s="107" t="s">
        <v>294</v>
      </c>
      <c r="P12" s="108" t="s">
        <v>295</v>
      </c>
      <c r="Q12" s="107" t="s">
        <v>296</v>
      </c>
      <c r="R12" s="107" t="s">
        <v>297</v>
      </c>
      <c r="S12" s="108" t="s">
        <v>260</v>
      </c>
      <c r="T12" s="107" t="s">
        <v>261</v>
      </c>
      <c r="U12" s="107" t="s">
        <v>262</v>
      </c>
      <c r="V12" s="108" t="s">
        <v>263</v>
      </c>
      <c r="W12" s="107" t="s">
        <v>264</v>
      </c>
      <c r="X12" s="107" t="s">
        <v>265</v>
      </c>
      <c r="Y12" s="108" t="s">
        <v>266</v>
      </c>
      <c r="Z12" s="107" t="s">
        <v>267</v>
      </c>
      <c r="AA12" s="107" t="s">
        <v>427</v>
      </c>
      <c r="AB12" s="108" t="s">
        <v>268</v>
      </c>
      <c r="AC12" s="109" t="s">
        <v>269</v>
      </c>
      <c r="AD12" s="107" t="s">
        <v>270</v>
      </c>
      <c r="AE12" s="108" t="s">
        <v>271</v>
      </c>
      <c r="AF12" s="109" t="s">
        <v>272</v>
      </c>
      <c r="AG12" s="107" t="s">
        <v>273</v>
      </c>
      <c r="AH12" s="108" t="s">
        <v>274</v>
      </c>
      <c r="AI12" s="109" t="s">
        <v>275</v>
      </c>
      <c r="AJ12" s="107" t="s">
        <v>276</v>
      </c>
      <c r="AK12" s="108" t="s">
        <v>277</v>
      </c>
      <c r="AL12" s="109" t="s">
        <v>278</v>
      </c>
      <c r="AM12" s="107" t="s">
        <v>279</v>
      </c>
      <c r="AN12" s="108" t="s">
        <v>280</v>
      </c>
      <c r="AO12" s="109" t="s">
        <v>281</v>
      </c>
      <c r="AP12" s="107" t="s">
        <v>282</v>
      </c>
      <c r="AQ12" s="108" t="s">
        <v>283</v>
      </c>
      <c r="AR12" s="109" t="s">
        <v>284</v>
      </c>
      <c r="AS12" s="107" t="s">
        <v>285</v>
      </c>
      <c r="AT12" s="108" t="s">
        <v>286</v>
      </c>
      <c r="AU12" s="109" t="s">
        <v>287</v>
      </c>
      <c r="AV12" s="107" t="s">
        <v>288</v>
      </c>
      <c r="AW12" s="108" t="s">
        <v>289</v>
      </c>
      <c r="AX12" s="110" t="s">
        <v>290</v>
      </c>
      <c r="AY12" s="111" t="s">
        <v>291</v>
      </c>
      <c r="AZ12" s="108" t="s">
        <v>292</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6" customFormat="1" ht="15" hidden="1" customHeight="1" x14ac:dyDescent="0.25">
      <c r="A13" s="513">
        <v>1</v>
      </c>
      <c r="B13" s="513" t="s">
        <v>48</v>
      </c>
      <c r="C13" s="513" t="s">
        <v>28</v>
      </c>
      <c r="D13" s="511" t="s">
        <v>11</v>
      </c>
      <c r="E13" s="511" t="s">
        <v>193</v>
      </c>
      <c r="F13" s="511" t="s">
        <v>230</v>
      </c>
      <c r="G13" s="513" t="s">
        <v>93</v>
      </c>
      <c r="H13" s="518"/>
      <c r="I13" s="519"/>
      <c r="J13" s="520"/>
      <c r="K13" s="521"/>
      <c r="L13" s="250" t="s">
        <v>20</v>
      </c>
      <c r="M13" s="239"/>
      <c r="N13" s="55"/>
      <c r="O13" s="321"/>
      <c r="P13" s="55"/>
      <c r="Q13" s="55"/>
      <c r="R13" s="321"/>
      <c r="S13" s="55"/>
      <c r="T13" s="55"/>
      <c r="U13" s="55"/>
      <c r="V13" s="55"/>
      <c r="W13" s="55"/>
      <c r="X13" s="321"/>
      <c r="Y13" s="55"/>
      <c r="Z13" s="55"/>
      <c r="AA13" s="321"/>
      <c r="AB13" s="55"/>
      <c r="AC13" s="55"/>
      <c r="AD13" s="321"/>
      <c r="AE13" s="55"/>
      <c r="AF13" s="55"/>
      <c r="AG13" s="321"/>
      <c r="AH13" s="55"/>
      <c r="AI13" s="55"/>
      <c r="AJ13" s="321"/>
      <c r="AK13" s="55"/>
      <c r="AL13" s="55"/>
      <c r="AM13" s="321"/>
      <c r="AN13" s="55"/>
      <c r="AO13" s="55"/>
      <c r="AP13" s="321"/>
      <c r="AQ13" s="55"/>
      <c r="AR13" s="55"/>
      <c r="AS13" s="321"/>
      <c r="AT13" s="55"/>
      <c r="AU13" s="55"/>
      <c r="AV13" s="321"/>
      <c r="AW13" s="55"/>
      <c r="AX13" s="33"/>
      <c r="AY13" s="321"/>
      <c r="AZ13" s="33"/>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row>
    <row r="14" spans="1:91" s="6" customFormat="1" ht="14.45" hidden="1" customHeight="1" x14ac:dyDescent="0.25">
      <c r="A14" s="513"/>
      <c r="B14" s="513"/>
      <c r="C14" s="513"/>
      <c r="D14" s="511"/>
      <c r="E14" s="511"/>
      <c r="F14" s="511"/>
      <c r="G14" s="513"/>
      <c r="H14" s="518"/>
      <c r="I14" s="519"/>
      <c r="J14" s="520"/>
      <c r="K14" s="521"/>
      <c r="L14" s="250" t="s">
        <v>21</v>
      </c>
      <c r="M14" s="239"/>
      <c r="N14" s="55"/>
      <c r="O14" s="321"/>
      <c r="P14" s="55"/>
      <c r="Q14" s="55"/>
      <c r="R14" s="321"/>
      <c r="S14" s="55"/>
      <c r="T14" s="55"/>
      <c r="U14" s="55"/>
      <c r="V14" s="55"/>
      <c r="W14" s="55"/>
      <c r="X14" s="321"/>
      <c r="Y14" s="55"/>
      <c r="Z14" s="55"/>
      <c r="AA14" s="321"/>
      <c r="AB14" s="55"/>
      <c r="AC14" s="55"/>
      <c r="AD14" s="321"/>
      <c r="AE14" s="55"/>
      <c r="AF14" s="55"/>
      <c r="AG14" s="321"/>
      <c r="AH14" s="55"/>
      <c r="AI14" s="55"/>
      <c r="AJ14" s="321"/>
      <c r="AK14" s="55"/>
      <c r="AL14" s="55"/>
      <c r="AM14" s="321"/>
      <c r="AN14" s="55"/>
      <c r="AO14" s="55"/>
      <c r="AP14" s="321"/>
      <c r="AQ14" s="55"/>
      <c r="AR14" s="55"/>
      <c r="AS14" s="321"/>
      <c r="AT14" s="55"/>
      <c r="AU14" s="55"/>
      <c r="AV14" s="321"/>
      <c r="AW14" s="55"/>
      <c r="AX14" s="33"/>
      <c r="AY14" s="321"/>
      <c r="AZ14" s="33"/>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row>
    <row r="15" spans="1:91" s="6" customFormat="1" ht="14.45" hidden="1" customHeight="1" x14ac:dyDescent="0.25">
      <c r="A15" s="513"/>
      <c r="B15" s="513"/>
      <c r="C15" s="513"/>
      <c r="D15" s="511"/>
      <c r="E15" s="511"/>
      <c r="F15" s="511"/>
      <c r="G15" s="513"/>
      <c r="H15" s="518"/>
      <c r="I15" s="519"/>
      <c r="J15" s="520"/>
      <c r="K15" s="521"/>
      <c r="L15" s="250" t="s">
        <v>22</v>
      </c>
      <c r="M15" s="239"/>
      <c r="N15" s="55"/>
      <c r="O15" s="321"/>
      <c r="P15" s="55"/>
      <c r="Q15" s="55"/>
      <c r="R15" s="321"/>
      <c r="S15" s="55"/>
      <c r="T15" s="55"/>
      <c r="U15" s="55"/>
      <c r="V15" s="55"/>
      <c r="W15" s="55"/>
      <c r="X15" s="321"/>
      <c r="Y15" s="55"/>
      <c r="Z15" s="55"/>
      <c r="AA15" s="321"/>
      <c r="AB15" s="55"/>
      <c r="AC15" s="55"/>
      <c r="AD15" s="321"/>
      <c r="AE15" s="55"/>
      <c r="AF15" s="55"/>
      <c r="AG15" s="321"/>
      <c r="AH15" s="55"/>
      <c r="AI15" s="55"/>
      <c r="AJ15" s="321"/>
      <c r="AK15" s="55"/>
      <c r="AL15" s="55"/>
      <c r="AM15" s="321"/>
      <c r="AN15" s="55"/>
      <c r="AO15" s="55"/>
      <c r="AP15" s="321"/>
      <c r="AQ15" s="55"/>
      <c r="AR15" s="55"/>
      <c r="AS15" s="321"/>
      <c r="AT15" s="55"/>
      <c r="AU15" s="55"/>
      <c r="AV15" s="321"/>
      <c r="AW15" s="55"/>
      <c r="AX15" s="33"/>
      <c r="AY15" s="321"/>
      <c r="AZ15" s="33"/>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row>
    <row r="16" spans="1:91" s="15" customFormat="1" ht="15" hidden="1" customHeight="1" x14ac:dyDescent="0.25">
      <c r="A16" s="510">
        <v>2</v>
      </c>
      <c r="B16" s="510" t="s">
        <v>49</v>
      </c>
      <c r="C16" s="510" t="s">
        <v>78</v>
      </c>
      <c r="D16" s="511" t="s">
        <v>11</v>
      </c>
      <c r="E16" s="512" t="s">
        <v>193</v>
      </c>
      <c r="F16" s="512" t="s">
        <v>230</v>
      </c>
      <c r="G16" s="510" t="s">
        <v>5</v>
      </c>
      <c r="H16" s="514"/>
      <c r="I16" s="515"/>
      <c r="J16" s="516"/>
      <c r="K16" s="517"/>
      <c r="L16" s="251" t="s">
        <v>20</v>
      </c>
      <c r="M16" s="241"/>
      <c r="N16" s="55"/>
      <c r="O16" s="321"/>
      <c r="P16" s="55"/>
      <c r="Q16" s="55"/>
      <c r="R16" s="321"/>
      <c r="S16" s="55"/>
      <c r="T16" s="55"/>
      <c r="U16" s="327"/>
      <c r="V16" s="55"/>
      <c r="W16" s="55"/>
      <c r="X16" s="321"/>
      <c r="Y16" s="55"/>
      <c r="Z16" s="55"/>
      <c r="AA16" s="321"/>
      <c r="AB16" s="55"/>
      <c r="AC16" s="55"/>
      <c r="AD16" s="321"/>
      <c r="AE16" s="55"/>
      <c r="AF16" s="55"/>
      <c r="AG16" s="321"/>
      <c r="AH16" s="55"/>
      <c r="AI16" s="55"/>
      <c r="AJ16" s="321"/>
      <c r="AK16" s="55"/>
      <c r="AL16" s="55"/>
      <c r="AM16" s="321"/>
      <c r="AN16" s="55"/>
      <c r="AO16" s="55"/>
      <c r="AP16" s="321"/>
      <c r="AQ16" s="55"/>
      <c r="AR16" s="55"/>
      <c r="AS16" s="321"/>
      <c r="AT16" s="55"/>
      <c r="AU16" s="55"/>
      <c r="AV16" s="321"/>
      <c r="AW16" s="55"/>
      <c r="AX16" s="33"/>
      <c r="AY16" s="321"/>
      <c r="AZ16" s="33"/>
    </row>
    <row r="17" spans="1:91" s="15" customFormat="1" ht="14.45" hidden="1" customHeight="1" x14ac:dyDescent="0.25">
      <c r="A17" s="510"/>
      <c r="B17" s="510"/>
      <c r="C17" s="510"/>
      <c r="D17" s="511"/>
      <c r="E17" s="512"/>
      <c r="F17" s="512"/>
      <c r="G17" s="510"/>
      <c r="H17" s="514"/>
      <c r="I17" s="515"/>
      <c r="J17" s="516"/>
      <c r="K17" s="517"/>
      <c r="L17" s="251" t="s">
        <v>21</v>
      </c>
      <c r="M17" s="241"/>
      <c r="N17" s="55"/>
      <c r="O17" s="321"/>
      <c r="P17" s="55"/>
      <c r="Q17" s="55"/>
      <c r="R17" s="321"/>
      <c r="S17" s="55"/>
      <c r="T17" s="55"/>
      <c r="U17" s="327"/>
      <c r="V17" s="55"/>
      <c r="W17" s="55"/>
      <c r="X17" s="321"/>
      <c r="Y17" s="55"/>
      <c r="Z17" s="55"/>
      <c r="AA17" s="321"/>
      <c r="AB17" s="55"/>
      <c r="AC17" s="55"/>
      <c r="AD17" s="321"/>
      <c r="AE17" s="55"/>
      <c r="AF17" s="55"/>
      <c r="AG17" s="321"/>
      <c r="AH17" s="55"/>
      <c r="AI17" s="55"/>
      <c r="AJ17" s="321"/>
      <c r="AK17" s="55"/>
      <c r="AL17" s="55"/>
      <c r="AM17" s="321"/>
      <c r="AN17" s="55"/>
      <c r="AO17" s="55"/>
      <c r="AP17" s="321"/>
      <c r="AQ17" s="55"/>
      <c r="AR17" s="55"/>
      <c r="AS17" s="321"/>
      <c r="AT17" s="55"/>
      <c r="AU17" s="55"/>
      <c r="AV17" s="321"/>
      <c r="AW17" s="55"/>
      <c r="AX17" s="33"/>
      <c r="AY17" s="321"/>
      <c r="AZ17" s="33"/>
    </row>
    <row r="18" spans="1:91" s="15" customFormat="1" ht="14.45" hidden="1" customHeight="1" x14ac:dyDescent="0.25">
      <c r="A18" s="510"/>
      <c r="B18" s="510"/>
      <c r="C18" s="510"/>
      <c r="D18" s="511"/>
      <c r="E18" s="512"/>
      <c r="F18" s="512"/>
      <c r="G18" s="510"/>
      <c r="H18" s="514"/>
      <c r="I18" s="515"/>
      <c r="J18" s="516"/>
      <c r="K18" s="517"/>
      <c r="L18" s="251" t="s">
        <v>22</v>
      </c>
      <c r="M18" s="241"/>
      <c r="N18" s="55"/>
      <c r="O18" s="321"/>
      <c r="P18" s="55"/>
      <c r="Q18" s="55"/>
      <c r="R18" s="321"/>
      <c r="S18" s="55"/>
      <c r="T18" s="55"/>
      <c r="U18" s="327"/>
      <c r="V18" s="55"/>
      <c r="W18" s="55"/>
      <c r="X18" s="321"/>
      <c r="Y18" s="55"/>
      <c r="Z18" s="55"/>
      <c r="AA18" s="321"/>
      <c r="AB18" s="55"/>
      <c r="AC18" s="55"/>
      <c r="AD18" s="321"/>
      <c r="AE18" s="55"/>
      <c r="AF18" s="55"/>
      <c r="AG18" s="321"/>
      <c r="AH18" s="55"/>
      <c r="AI18" s="55"/>
      <c r="AJ18" s="321"/>
      <c r="AK18" s="55"/>
      <c r="AL18" s="55"/>
      <c r="AM18" s="321"/>
      <c r="AN18" s="55"/>
      <c r="AO18" s="55"/>
      <c r="AP18" s="321"/>
      <c r="AQ18" s="55"/>
      <c r="AR18" s="55"/>
      <c r="AS18" s="321"/>
      <c r="AT18" s="55"/>
      <c r="AU18" s="55"/>
      <c r="AV18" s="321"/>
      <c r="AW18" s="55"/>
      <c r="AX18" s="33"/>
      <c r="AY18" s="321"/>
      <c r="AZ18" s="33"/>
    </row>
    <row r="19" spans="1:91" s="15" customFormat="1" ht="15" customHeight="1" x14ac:dyDescent="0.25">
      <c r="A19" s="510">
        <v>3</v>
      </c>
      <c r="B19" s="510" t="s">
        <v>73</v>
      </c>
      <c r="C19" s="510" t="s">
        <v>220</v>
      </c>
      <c r="D19" s="511" t="s">
        <v>11</v>
      </c>
      <c r="E19" s="512" t="s">
        <v>193</v>
      </c>
      <c r="F19" s="512" t="s">
        <v>230</v>
      </c>
      <c r="G19" s="510" t="s">
        <v>5</v>
      </c>
      <c r="H19" s="514">
        <v>1</v>
      </c>
      <c r="I19" s="523" t="s">
        <v>339</v>
      </c>
      <c r="J19" s="524" t="s">
        <v>469</v>
      </c>
      <c r="K19" s="517" t="s">
        <v>445</v>
      </c>
      <c r="L19" s="301" t="s">
        <v>7</v>
      </c>
      <c r="M19" s="241" t="s">
        <v>487</v>
      </c>
      <c r="N19" s="281"/>
      <c r="O19" s="425">
        <v>209617</v>
      </c>
      <c r="P19" s="281"/>
      <c r="Q19" s="281"/>
      <c r="R19" s="280"/>
      <c r="S19" s="281"/>
      <c r="T19" s="281"/>
      <c r="U19" s="280"/>
      <c r="V19" s="281"/>
      <c r="W19" s="281"/>
      <c r="X19" s="425">
        <v>4302</v>
      </c>
      <c r="Y19" s="281"/>
      <c r="Z19" s="281"/>
      <c r="AA19" s="425">
        <v>200873</v>
      </c>
      <c r="AB19" s="281"/>
      <c r="AC19" s="281"/>
      <c r="AD19" s="425">
        <v>4442</v>
      </c>
      <c r="AE19" s="281"/>
      <c r="AF19" s="281"/>
      <c r="AG19" s="425">
        <v>19118</v>
      </c>
      <c r="AH19" s="281"/>
      <c r="AI19" s="55"/>
      <c r="AJ19" s="425">
        <v>190499</v>
      </c>
      <c r="AK19" s="281"/>
      <c r="AL19" s="281"/>
      <c r="AM19" s="425">
        <v>10030</v>
      </c>
      <c r="AN19" s="281"/>
      <c r="AO19" s="281"/>
      <c r="AP19" s="425">
        <v>199587</v>
      </c>
      <c r="AQ19" s="281"/>
      <c r="AR19" s="281"/>
      <c r="AS19" s="280"/>
      <c r="AT19" s="281"/>
      <c r="AU19" s="281"/>
      <c r="AV19" s="280"/>
      <c r="AW19" s="281"/>
      <c r="AX19" s="282"/>
      <c r="AY19" s="280"/>
      <c r="AZ19" s="282"/>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row>
    <row r="20" spans="1:91" s="15" customFormat="1" x14ac:dyDescent="0.25">
      <c r="A20" s="510"/>
      <c r="B20" s="510"/>
      <c r="C20" s="510"/>
      <c r="D20" s="511"/>
      <c r="E20" s="512"/>
      <c r="F20" s="512"/>
      <c r="G20" s="510"/>
      <c r="H20" s="514"/>
      <c r="I20" s="523"/>
      <c r="J20" s="524"/>
      <c r="K20" s="517"/>
      <c r="L20" s="301" t="s">
        <v>7</v>
      </c>
      <c r="M20" s="241" t="s">
        <v>475</v>
      </c>
      <c r="N20" s="281"/>
      <c r="O20" s="425">
        <v>209755</v>
      </c>
      <c r="P20" s="281"/>
      <c r="Q20" s="281"/>
      <c r="R20" s="280"/>
      <c r="S20" s="281"/>
      <c r="T20" s="281"/>
      <c r="U20" s="280"/>
      <c r="V20" s="281"/>
      <c r="W20" s="281"/>
      <c r="X20" s="425">
        <v>4377</v>
      </c>
      <c r="Y20" s="281"/>
      <c r="Z20" s="281"/>
      <c r="AA20" s="425">
        <v>200904</v>
      </c>
      <c r="AB20" s="281"/>
      <c r="AC20" s="281"/>
      <c r="AD20" s="425">
        <v>4474</v>
      </c>
      <c r="AE20" s="281"/>
      <c r="AF20" s="281"/>
      <c r="AG20" s="425">
        <v>19216</v>
      </c>
      <c r="AH20" s="281"/>
      <c r="AI20" s="55"/>
      <c r="AJ20" s="425">
        <v>190539</v>
      </c>
      <c r="AK20" s="281"/>
      <c r="AL20" s="281"/>
      <c r="AM20" s="425">
        <v>10053</v>
      </c>
      <c r="AN20" s="281"/>
      <c r="AO20" s="281"/>
      <c r="AP20" s="425">
        <v>199702</v>
      </c>
      <c r="AQ20" s="281"/>
      <c r="AR20" s="281"/>
      <c r="AS20" s="280"/>
      <c r="AT20" s="281"/>
      <c r="AU20" s="281"/>
      <c r="AV20" s="280"/>
      <c r="AW20" s="281"/>
      <c r="AX20" s="282"/>
      <c r="AY20" s="280"/>
      <c r="AZ20" s="282"/>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row>
    <row r="21" spans="1:91" s="15" customFormat="1" x14ac:dyDescent="0.25">
      <c r="A21" s="510"/>
      <c r="B21" s="510"/>
      <c r="C21" s="510"/>
      <c r="D21" s="511"/>
      <c r="E21" s="512"/>
      <c r="F21" s="512"/>
      <c r="G21" s="510"/>
      <c r="H21" s="514"/>
      <c r="I21" s="523"/>
      <c r="J21" s="524"/>
      <c r="K21" s="517"/>
      <c r="L21" s="301" t="s">
        <v>7</v>
      </c>
      <c r="M21" s="241" t="s">
        <v>476</v>
      </c>
      <c r="N21" s="281"/>
      <c r="O21" s="425">
        <v>209545</v>
      </c>
      <c r="P21" s="281"/>
      <c r="Q21" s="281"/>
      <c r="R21" s="280"/>
      <c r="S21" s="281"/>
      <c r="T21" s="281"/>
      <c r="U21" s="280"/>
      <c r="V21" s="281"/>
      <c r="W21" s="281"/>
      <c r="X21" s="425">
        <v>4476</v>
      </c>
      <c r="Y21" s="281"/>
      <c r="Z21" s="281"/>
      <c r="AA21" s="425">
        <v>200566</v>
      </c>
      <c r="AB21" s="281"/>
      <c r="AC21" s="281"/>
      <c r="AD21" s="425">
        <v>4503</v>
      </c>
      <c r="AE21" s="281"/>
      <c r="AF21" s="281"/>
      <c r="AG21" s="425">
        <v>19279</v>
      </c>
      <c r="AH21" s="281"/>
      <c r="AI21" s="55"/>
      <c r="AJ21" s="425">
        <v>190266</v>
      </c>
      <c r="AK21" s="281"/>
      <c r="AL21" s="281"/>
      <c r="AM21" s="425">
        <v>10075</v>
      </c>
      <c r="AN21" s="281"/>
      <c r="AO21" s="281"/>
      <c r="AP21" s="425">
        <v>199470</v>
      </c>
      <c r="AQ21" s="281"/>
      <c r="AR21" s="281"/>
      <c r="AS21" s="280"/>
      <c r="AT21" s="281"/>
      <c r="AU21" s="281"/>
      <c r="AV21" s="280"/>
      <c r="AW21" s="281"/>
      <c r="AX21" s="282"/>
      <c r="AY21" s="280"/>
      <c r="AZ21" s="282"/>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row>
    <row r="22" spans="1:91" s="6" customFormat="1" ht="45" customHeight="1" x14ac:dyDescent="0.25">
      <c r="A22" s="339">
        <v>4</v>
      </c>
      <c r="B22" s="339" t="s">
        <v>74</v>
      </c>
      <c r="C22" s="339" t="s">
        <v>84</v>
      </c>
      <c r="D22" s="322" t="s">
        <v>11</v>
      </c>
      <c r="E22" s="131" t="s">
        <v>192</v>
      </c>
      <c r="F22" s="131" t="s">
        <v>230</v>
      </c>
      <c r="G22" s="339" t="s">
        <v>5</v>
      </c>
      <c r="H22" s="342">
        <v>1</v>
      </c>
      <c r="I22" s="343" t="s">
        <v>339</v>
      </c>
      <c r="J22" s="4" t="s">
        <v>348</v>
      </c>
      <c r="K22" s="345" t="s">
        <v>339</v>
      </c>
      <c r="L22" s="250" t="s">
        <v>4</v>
      </c>
      <c r="M22" s="239" t="s">
        <v>350</v>
      </c>
      <c r="N22" s="281"/>
      <c r="O22" s="320">
        <v>33138</v>
      </c>
      <c r="P22" s="281"/>
      <c r="Q22" s="281"/>
      <c r="R22" s="280"/>
      <c r="S22" s="281"/>
      <c r="T22" s="281"/>
      <c r="U22" s="285"/>
      <c r="V22" s="281"/>
      <c r="W22" s="281"/>
      <c r="X22" s="362">
        <v>2</v>
      </c>
      <c r="Y22" s="281"/>
      <c r="Z22" s="281"/>
      <c r="AA22" s="362">
        <v>32406</v>
      </c>
      <c r="AB22" s="281"/>
      <c r="AC22" s="281"/>
      <c r="AD22" s="362">
        <v>730</v>
      </c>
      <c r="AE22" s="281"/>
      <c r="AF22" s="281"/>
      <c r="AG22" s="362">
        <v>3549</v>
      </c>
      <c r="AH22" s="281"/>
      <c r="AI22" s="55"/>
      <c r="AJ22" s="362">
        <v>29589</v>
      </c>
      <c r="AK22" s="281"/>
      <c r="AL22" s="281"/>
      <c r="AM22" s="362">
        <v>1671</v>
      </c>
      <c r="AN22" s="281"/>
      <c r="AO22" s="281"/>
      <c r="AP22" s="362">
        <v>31467</v>
      </c>
      <c r="AQ22" s="281"/>
      <c r="AR22" s="281"/>
      <c r="AS22" s="281"/>
      <c r="AT22" s="281"/>
      <c r="AU22" s="281"/>
      <c r="AV22" s="281"/>
      <c r="AW22" s="281"/>
      <c r="AX22" s="282"/>
      <c r="AY22" s="280"/>
      <c r="AZ22" s="282"/>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15"/>
      <c r="BZ22" s="15"/>
      <c r="CA22" s="15"/>
      <c r="CB22" s="15"/>
      <c r="CC22" s="15"/>
      <c r="CD22" s="15"/>
      <c r="CE22" s="15"/>
      <c r="CF22" s="15"/>
      <c r="CG22" s="15"/>
      <c r="CH22" s="15"/>
      <c r="CI22" s="15"/>
      <c r="CJ22" s="15"/>
      <c r="CK22" s="15"/>
      <c r="CL22" s="15"/>
      <c r="CM22" s="15"/>
    </row>
    <row r="23" spans="1:91" s="6" customFormat="1" ht="60" customHeight="1" x14ac:dyDescent="0.25">
      <c r="A23" s="339">
        <v>5</v>
      </c>
      <c r="B23" s="339" t="s">
        <v>83</v>
      </c>
      <c r="C23" s="339" t="s">
        <v>300</v>
      </c>
      <c r="D23" s="322" t="s">
        <v>11</v>
      </c>
      <c r="E23" s="131" t="s">
        <v>192</v>
      </c>
      <c r="F23" s="131" t="s">
        <v>230</v>
      </c>
      <c r="G23" s="339" t="s">
        <v>5</v>
      </c>
      <c r="H23" s="342">
        <v>1</v>
      </c>
      <c r="I23" s="343" t="s">
        <v>339</v>
      </c>
      <c r="J23" s="344"/>
      <c r="K23" s="345" t="s">
        <v>428</v>
      </c>
      <c r="L23" s="250" t="s">
        <v>4</v>
      </c>
      <c r="M23" s="239" t="s">
        <v>350</v>
      </c>
      <c r="N23" s="281"/>
      <c r="O23" s="280">
        <v>31416</v>
      </c>
      <c r="P23" s="281"/>
      <c r="Q23" s="281"/>
      <c r="R23" s="280"/>
      <c r="S23" s="281"/>
      <c r="T23" s="281"/>
      <c r="U23" s="285"/>
      <c r="V23" s="281"/>
      <c r="W23" s="281"/>
      <c r="X23" s="281"/>
      <c r="Y23" s="281"/>
      <c r="Z23" s="281"/>
      <c r="AA23" s="281"/>
      <c r="AB23" s="281"/>
      <c r="AC23" s="281"/>
      <c r="AD23" s="281"/>
      <c r="AE23" s="281"/>
      <c r="AF23" s="281"/>
      <c r="AG23" s="281"/>
      <c r="AH23" s="281"/>
      <c r="AI23" s="55"/>
      <c r="AJ23" s="363"/>
      <c r="AK23" s="281"/>
      <c r="AL23" s="281"/>
      <c r="AM23" s="281"/>
      <c r="AN23" s="281"/>
      <c r="AO23" s="281"/>
      <c r="AP23" s="281"/>
      <c r="AQ23" s="281"/>
      <c r="AR23" s="281"/>
      <c r="AS23" s="281"/>
      <c r="AT23" s="281"/>
      <c r="AU23" s="281"/>
      <c r="AV23" s="281"/>
      <c r="AW23" s="281"/>
      <c r="AX23" s="282"/>
      <c r="AY23" s="280"/>
      <c r="AZ23" s="282"/>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15"/>
      <c r="BZ23" s="15"/>
      <c r="CA23" s="15"/>
      <c r="CB23" s="15"/>
      <c r="CC23" s="15"/>
      <c r="CD23" s="15"/>
      <c r="CE23" s="15"/>
      <c r="CF23" s="15"/>
      <c r="CG23" s="15"/>
      <c r="CH23" s="15"/>
      <c r="CI23" s="15"/>
      <c r="CJ23" s="15"/>
      <c r="CK23" s="15"/>
      <c r="CL23" s="15"/>
      <c r="CM23" s="15"/>
    </row>
    <row r="24" spans="1:91" s="15" customFormat="1" ht="15" customHeight="1" x14ac:dyDescent="0.25">
      <c r="A24" s="510">
        <v>6</v>
      </c>
      <c r="B24" s="510" t="s">
        <v>55</v>
      </c>
      <c r="C24" s="510" t="s">
        <v>79</v>
      </c>
      <c r="D24" s="512" t="s">
        <v>139</v>
      </c>
      <c r="E24" s="512" t="s">
        <v>193</v>
      </c>
      <c r="F24" s="512" t="s">
        <v>230</v>
      </c>
      <c r="G24" s="510" t="s">
        <v>5</v>
      </c>
      <c r="H24" s="514">
        <v>1</v>
      </c>
      <c r="I24" s="517" t="s">
        <v>339</v>
      </c>
      <c r="J24" s="522" t="s">
        <v>473</v>
      </c>
      <c r="K24" s="517" t="s">
        <v>339</v>
      </c>
      <c r="L24" s="301" t="s">
        <v>7</v>
      </c>
      <c r="M24" s="241" t="s">
        <v>487</v>
      </c>
      <c r="N24" s="281"/>
      <c r="O24" s="425">
        <v>61500</v>
      </c>
      <c r="P24" s="281"/>
      <c r="Q24" s="281"/>
      <c r="R24" s="280"/>
      <c r="S24" s="281"/>
      <c r="T24" s="281"/>
      <c r="U24" s="280"/>
      <c r="V24" s="281"/>
      <c r="W24" s="281"/>
      <c r="X24" s="425">
        <v>1029</v>
      </c>
      <c r="Y24" s="281"/>
      <c r="Z24" s="281"/>
      <c r="AA24" s="425">
        <v>59501</v>
      </c>
      <c r="AB24" s="281"/>
      <c r="AC24" s="281"/>
      <c r="AD24" s="425">
        <v>910</v>
      </c>
      <c r="AE24" s="281"/>
      <c r="AF24" s="281"/>
      <c r="AG24" s="425">
        <v>4935</v>
      </c>
      <c r="AH24" s="281"/>
      <c r="AI24" s="55"/>
      <c r="AJ24" s="425">
        <v>56505</v>
      </c>
      <c r="AK24" s="281"/>
      <c r="AL24" s="281"/>
      <c r="AM24" s="425">
        <v>2238</v>
      </c>
      <c r="AN24" s="434"/>
      <c r="AO24" s="434"/>
      <c r="AP24" s="425">
        <v>59202</v>
      </c>
      <c r="AQ24" s="281"/>
      <c r="AR24" s="281"/>
      <c r="AS24" s="280"/>
      <c r="AT24" s="281"/>
      <c r="AU24" s="281"/>
      <c r="AV24" s="280"/>
      <c r="AW24" s="281"/>
      <c r="AX24" s="282"/>
      <c r="AY24" s="280"/>
      <c r="AZ24" s="282"/>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row>
    <row r="25" spans="1:91" s="15" customFormat="1" x14ac:dyDescent="0.25">
      <c r="A25" s="510"/>
      <c r="B25" s="510"/>
      <c r="C25" s="510"/>
      <c r="D25" s="512"/>
      <c r="E25" s="512"/>
      <c r="F25" s="512"/>
      <c r="G25" s="510"/>
      <c r="H25" s="514"/>
      <c r="I25" s="517"/>
      <c r="J25" s="522"/>
      <c r="K25" s="517"/>
      <c r="L25" s="301" t="s">
        <v>7</v>
      </c>
      <c r="M25" s="241" t="s">
        <v>475</v>
      </c>
      <c r="N25" s="281"/>
      <c r="O25" s="425">
        <v>61590</v>
      </c>
      <c r="P25" s="281"/>
      <c r="Q25" s="281"/>
      <c r="R25" s="280"/>
      <c r="S25" s="281"/>
      <c r="T25" s="281"/>
      <c r="U25" s="280"/>
      <c r="V25" s="281"/>
      <c r="W25" s="281"/>
      <c r="X25" s="425">
        <v>1006</v>
      </c>
      <c r="Y25" s="281"/>
      <c r="Z25" s="281"/>
      <c r="AA25" s="425">
        <v>59603</v>
      </c>
      <c r="AB25" s="281"/>
      <c r="AC25" s="281"/>
      <c r="AD25" s="425">
        <v>926</v>
      </c>
      <c r="AE25" s="281"/>
      <c r="AF25" s="281"/>
      <c r="AG25" s="425">
        <v>4991</v>
      </c>
      <c r="AH25" s="281"/>
      <c r="AI25" s="55"/>
      <c r="AJ25" s="425">
        <v>56544</v>
      </c>
      <c r="AK25" s="281"/>
      <c r="AL25" s="281"/>
      <c r="AM25" s="425">
        <v>2282</v>
      </c>
      <c r="AN25" s="434"/>
      <c r="AO25" s="434"/>
      <c r="AP25" s="425">
        <v>59253</v>
      </c>
      <c r="AQ25" s="281"/>
      <c r="AR25" s="281"/>
      <c r="AS25" s="280"/>
      <c r="AT25" s="281"/>
      <c r="AU25" s="281"/>
      <c r="AV25" s="280"/>
      <c r="AW25" s="281"/>
      <c r="AX25" s="282"/>
      <c r="AY25" s="280"/>
      <c r="AZ25" s="282"/>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row>
    <row r="26" spans="1:91" s="15" customFormat="1" x14ac:dyDescent="0.25">
      <c r="A26" s="510"/>
      <c r="B26" s="510"/>
      <c r="C26" s="510"/>
      <c r="D26" s="512"/>
      <c r="E26" s="512"/>
      <c r="F26" s="512"/>
      <c r="G26" s="510"/>
      <c r="H26" s="514"/>
      <c r="I26" s="517"/>
      <c r="J26" s="522"/>
      <c r="K26" s="517"/>
      <c r="L26" s="301" t="s">
        <v>7</v>
      </c>
      <c r="M26" s="241" t="s">
        <v>476</v>
      </c>
      <c r="N26" s="281"/>
      <c r="O26" s="425">
        <v>58883</v>
      </c>
      <c r="P26" s="281"/>
      <c r="Q26" s="281"/>
      <c r="R26" s="280"/>
      <c r="S26" s="281"/>
      <c r="T26" s="281"/>
      <c r="U26" s="280"/>
      <c r="V26" s="281"/>
      <c r="W26" s="281"/>
      <c r="X26" s="425">
        <v>809</v>
      </c>
      <c r="Y26" s="281"/>
      <c r="Z26" s="281"/>
      <c r="AA26" s="425">
        <v>57137</v>
      </c>
      <c r="AB26" s="281"/>
      <c r="AC26" s="281"/>
      <c r="AD26" s="425">
        <v>892</v>
      </c>
      <c r="AE26" s="281"/>
      <c r="AF26" s="281"/>
      <c r="AG26" s="425">
        <v>4787</v>
      </c>
      <c r="AH26" s="281"/>
      <c r="AI26" s="55"/>
      <c r="AJ26" s="425">
        <v>54051</v>
      </c>
      <c r="AK26" s="281"/>
      <c r="AL26" s="281"/>
      <c r="AM26" s="425">
        <v>2201</v>
      </c>
      <c r="AN26" s="434"/>
      <c r="AO26" s="434"/>
      <c r="AP26" s="425">
        <v>56637</v>
      </c>
      <c r="AQ26" s="281"/>
      <c r="AR26" s="281"/>
      <c r="AS26" s="280"/>
      <c r="AT26" s="281"/>
      <c r="AU26" s="281"/>
      <c r="AV26" s="280"/>
      <c r="AW26" s="281"/>
      <c r="AX26" s="282"/>
      <c r="AY26" s="280"/>
      <c r="AZ26" s="282"/>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row>
    <row r="27" spans="1:91" s="15" customFormat="1" ht="16.5" customHeight="1" x14ac:dyDescent="0.25">
      <c r="A27" s="510">
        <v>7</v>
      </c>
      <c r="B27" s="510" t="s">
        <v>56</v>
      </c>
      <c r="C27" s="510" t="s">
        <v>31</v>
      </c>
      <c r="D27" s="512" t="s">
        <v>139</v>
      </c>
      <c r="E27" s="512" t="s">
        <v>193</v>
      </c>
      <c r="F27" s="512" t="s">
        <v>230</v>
      </c>
      <c r="G27" s="510" t="s">
        <v>5</v>
      </c>
      <c r="H27" s="514">
        <v>1</v>
      </c>
      <c r="I27" s="517" t="s">
        <v>339</v>
      </c>
      <c r="J27" s="522" t="s">
        <v>451</v>
      </c>
      <c r="K27" s="517" t="s">
        <v>339</v>
      </c>
      <c r="L27" s="301" t="s">
        <v>7</v>
      </c>
      <c r="M27" s="241" t="s">
        <v>487</v>
      </c>
      <c r="N27" s="281"/>
      <c r="O27" s="425">
        <v>5298</v>
      </c>
      <c r="P27" s="281"/>
      <c r="Q27" s="281"/>
      <c r="R27" s="280"/>
      <c r="S27" s="281"/>
      <c r="T27" s="281"/>
      <c r="U27" s="280"/>
      <c r="V27" s="281"/>
      <c r="W27" s="281"/>
      <c r="X27" s="425">
        <v>115</v>
      </c>
      <c r="Y27" s="281"/>
      <c r="Z27" s="281"/>
      <c r="AA27" s="425">
        <v>5149</v>
      </c>
      <c r="AB27" s="281"/>
      <c r="AC27" s="281"/>
      <c r="AD27" s="425">
        <v>34</v>
      </c>
      <c r="AE27" s="281"/>
      <c r="AF27" s="281"/>
      <c r="AG27" s="425">
        <v>196</v>
      </c>
      <c r="AH27" s="281"/>
      <c r="AI27" s="55"/>
      <c r="AJ27" s="425">
        <v>5102</v>
      </c>
      <c r="AK27" s="281"/>
      <c r="AL27" s="281"/>
      <c r="AM27" s="425">
        <v>257</v>
      </c>
      <c r="AN27" s="434"/>
      <c r="AO27" s="434"/>
      <c r="AP27" s="425">
        <v>5041</v>
      </c>
      <c r="AQ27" s="281"/>
      <c r="AR27" s="281"/>
      <c r="AS27" s="280"/>
      <c r="AT27" s="281"/>
      <c r="AU27" s="281"/>
      <c r="AV27" s="280"/>
      <c r="AW27" s="281"/>
      <c r="AX27" s="282"/>
      <c r="AY27" s="280"/>
      <c r="AZ27" s="282"/>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row>
    <row r="28" spans="1:91" s="15" customFormat="1" x14ac:dyDescent="0.25">
      <c r="A28" s="510"/>
      <c r="B28" s="510"/>
      <c r="C28" s="510"/>
      <c r="D28" s="512"/>
      <c r="E28" s="512"/>
      <c r="F28" s="512"/>
      <c r="G28" s="510"/>
      <c r="H28" s="514"/>
      <c r="I28" s="517"/>
      <c r="J28" s="522"/>
      <c r="K28" s="517"/>
      <c r="L28" s="301" t="s">
        <v>7</v>
      </c>
      <c r="M28" s="241" t="s">
        <v>475</v>
      </c>
      <c r="N28" s="281"/>
      <c r="O28" s="425">
        <v>5539</v>
      </c>
      <c r="P28" s="281"/>
      <c r="Q28" s="281"/>
      <c r="R28" s="280"/>
      <c r="S28" s="281"/>
      <c r="T28" s="281"/>
      <c r="U28" s="280"/>
      <c r="V28" s="281"/>
      <c r="W28" s="281"/>
      <c r="X28" s="425">
        <v>73</v>
      </c>
      <c r="Y28" s="281"/>
      <c r="Z28" s="281"/>
      <c r="AA28" s="425">
        <v>5436</v>
      </c>
      <c r="AB28" s="281"/>
      <c r="AC28" s="281"/>
      <c r="AD28" s="425">
        <v>30</v>
      </c>
      <c r="AE28" s="281"/>
      <c r="AF28" s="281"/>
      <c r="AG28" s="425">
        <v>250</v>
      </c>
      <c r="AH28" s="281"/>
      <c r="AI28" s="55"/>
      <c r="AJ28" s="425">
        <v>5289</v>
      </c>
      <c r="AK28" s="281"/>
      <c r="AL28" s="281"/>
      <c r="AM28" s="425">
        <v>282</v>
      </c>
      <c r="AN28" s="434"/>
      <c r="AO28" s="434"/>
      <c r="AP28" s="425">
        <v>5257</v>
      </c>
      <c r="AQ28" s="281"/>
      <c r="AR28" s="281"/>
      <c r="AS28" s="280"/>
      <c r="AT28" s="281"/>
      <c r="AU28" s="281"/>
      <c r="AV28" s="280"/>
      <c r="AW28" s="281"/>
      <c r="AX28" s="282"/>
      <c r="AY28" s="280"/>
      <c r="AZ28" s="282"/>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row>
    <row r="29" spans="1:91" s="15" customFormat="1" ht="17.649999999999999" customHeight="1" x14ac:dyDescent="0.25">
      <c r="A29" s="510"/>
      <c r="B29" s="510"/>
      <c r="C29" s="510"/>
      <c r="D29" s="512"/>
      <c r="E29" s="512"/>
      <c r="F29" s="512"/>
      <c r="G29" s="510"/>
      <c r="H29" s="514"/>
      <c r="I29" s="517"/>
      <c r="J29" s="522"/>
      <c r="K29" s="517"/>
      <c r="L29" s="301" t="s">
        <v>7</v>
      </c>
      <c r="M29" s="241" t="s">
        <v>476</v>
      </c>
      <c r="N29" s="281"/>
      <c r="O29" s="425">
        <v>5707</v>
      </c>
      <c r="P29" s="281"/>
      <c r="Q29" s="281"/>
      <c r="R29" s="280"/>
      <c r="S29" s="281"/>
      <c r="T29" s="281"/>
      <c r="U29" s="280"/>
      <c r="V29" s="281"/>
      <c r="W29" s="281"/>
      <c r="X29" s="425">
        <v>71</v>
      </c>
      <c r="Y29" s="281"/>
      <c r="Z29" s="281"/>
      <c r="AA29" s="425">
        <v>5592</v>
      </c>
      <c r="AB29" s="281"/>
      <c r="AC29" s="281"/>
      <c r="AD29" s="425">
        <v>44</v>
      </c>
      <c r="AE29" s="281"/>
      <c r="AF29" s="281"/>
      <c r="AG29" s="425">
        <v>249</v>
      </c>
      <c r="AH29" s="281"/>
      <c r="AI29" s="55"/>
      <c r="AJ29" s="425">
        <v>5458</v>
      </c>
      <c r="AK29" s="281"/>
      <c r="AL29" s="281"/>
      <c r="AM29" s="425">
        <v>282</v>
      </c>
      <c r="AN29" s="434"/>
      <c r="AO29" s="434"/>
      <c r="AP29" s="425">
        <v>5425</v>
      </c>
      <c r="AQ29" s="281"/>
      <c r="AR29" s="281"/>
      <c r="AS29" s="280"/>
      <c r="AT29" s="281"/>
      <c r="AU29" s="281"/>
      <c r="AV29" s="280"/>
      <c r="AW29" s="281"/>
      <c r="AX29" s="282"/>
      <c r="AY29" s="280"/>
      <c r="AZ29" s="282"/>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row>
    <row r="30" spans="1:91" s="15" customFormat="1" ht="15" customHeight="1" x14ac:dyDescent="0.25">
      <c r="A30" s="510">
        <v>8</v>
      </c>
      <c r="B30" s="510" t="s">
        <v>57</v>
      </c>
      <c r="C30" s="510" t="s">
        <v>32</v>
      </c>
      <c r="D30" s="512" t="s">
        <v>139</v>
      </c>
      <c r="E30" s="512" t="s">
        <v>193</v>
      </c>
      <c r="F30" s="512" t="s">
        <v>230</v>
      </c>
      <c r="G30" s="510" t="s">
        <v>5</v>
      </c>
      <c r="H30" s="514">
        <v>1</v>
      </c>
      <c r="I30" s="517" t="s">
        <v>339</v>
      </c>
      <c r="J30" s="522" t="s">
        <v>452</v>
      </c>
      <c r="K30" s="517" t="s">
        <v>339</v>
      </c>
      <c r="L30" s="301" t="s">
        <v>7</v>
      </c>
      <c r="M30" s="241" t="s">
        <v>487</v>
      </c>
      <c r="N30" s="281"/>
      <c r="O30" s="425">
        <v>51676</v>
      </c>
      <c r="P30" s="281"/>
      <c r="Q30" s="281"/>
      <c r="R30" s="280"/>
      <c r="S30" s="281"/>
      <c r="T30" s="281"/>
      <c r="U30" s="280"/>
      <c r="V30" s="281"/>
      <c r="W30" s="281"/>
      <c r="X30" s="425">
        <v>896</v>
      </c>
      <c r="Y30" s="281"/>
      <c r="Z30" s="281"/>
      <c r="AA30" s="425">
        <v>49914</v>
      </c>
      <c r="AB30" s="281"/>
      <c r="AC30" s="281"/>
      <c r="AD30" s="425">
        <v>866</v>
      </c>
      <c r="AE30" s="281"/>
      <c r="AF30" s="281"/>
      <c r="AG30" s="425">
        <v>4386</v>
      </c>
      <c r="AH30" s="281"/>
      <c r="AI30" s="55"/>
      <c r="AJ30" s="425">
        <v>47290</v>
      </c>
      <c r="AK30" s="281"/>
      <c r="AL30" s="281"/>
      <c r="AM30" s="425">
        <v>2027</v>
      </c>
      <c r="AN30" s="281"/>
      <c r="AO30" s="281"/>
      <c r="AP30" s="425">
        <v>49649</v>
      </c>
      <c r="AQ30" s="281"/>
      <c r="AR30" s="281"/>
      <c r="AS30" s="280"/>
      <c r="AT30" s="281"/>
      <c r="AU30" s="281"/>
      <c r="AV30" s="280"/>
      <c r="AW30" s="281"/>
      <c r="AX30" s="282"/>
      <c r="AY30" s="280"/>
      <c r="AZ30" s="282"/>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row>
    <row r="31" spans="1:91" s="15" customFormat="1" x14ac:dyDescent="0.25">
      <c r="A31" s="510"/>
      <c r="B31" s="510"/>
      <c r="C31" s="510"/>
      <c r="D31" s="512"/>
      <c r="E31" s="512"/>
      <c r="F31" s="512"/>
      <c r="G31" s="510"/>
      <c r="H31" s="514"/>
      <c r="I31" s="517"/>
      <c r="J31" s="522"/>
      <c r="K31" s="517"/>
      <c r="L31" s="301" t="s">
        <v>7</v>
      </c>
      <c r="M31" s="241" t="s">
        <v>475</v>
      </c>
      <c r="N31" s="281"/>
      <c r="O31" s="425">
        <v>51631</v>
      </c>
      <c r="P31" s="281"/>
      <c r="Q31" s="281"/>
      <c r="R31" s="280"/>
      <c r="S31" s="281"/>
      <c r="T31" s="281"/>
      <c r="U31" s="280"/>
      <c r="V31" s="281"/>
      <c r="W31" s="281"/>
      <c r="X31" s="425">
        <v>876</v>
      </c>
      <c r="Y31" s="281"/>
      <c r="Z31" s="281"/>
      <c r="AA31" s="425">
        <v>49885</v>
      </c>
      <c r="AB31" s="281"/>
      <c r="AC31" s="281"/>
      <c r="AD31" s="425">
        <v>870</v>
      </c>
      <c r="AE31" s="281"/>
      <c r="AF31" s="281"/>
      <c r="AG31" s="425">
        <v>4388</v>
      </c>
      <c r="AH31" s="281"/>
      <c r="AI31" s="55"/>
      <c r="AJ31" s="425">
        <v>47243</v>
      </c>
      <c r="AK31" s="281"/>
      <c r="AL31" s="281"/>
      <c r="AM31" s="425">
        <v>2050</v>
      </c>
      <c r="AN31" s="281"/>
      <c r="AO31" s="281"/>
      <c r="AP31" s="425">
        <v>49581</v>
      </c>
      <c r="AQ31" s="281"/>
      <c r="AR31" s="281"/>
      <c r="AS31" s="280"/>
      <c r="AT31" s="281"/>
      <c r="AU31" s="281"/>
      <c r="AV31" s="280"/>
      <c r="AW31" s="281"/>
      <c r="AX31" s="282"/>
      <c r="AY31" s="280"/>
      <c r="AZ31" s="282"/>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row>
    <row r="32" spans="1:91" s="15" customFormat="1" ht="34.5" customHeight="1" x14ac:dyDescent="0.25">
      <c r="A32" s="510"/>
      <c r="B32" s="510"/>
      <c r="C32" s="510"/>
      <c r="D32" s="512"/>
      <c r="E32" s="512"/>
      <c r="F32" s="512"/>
      <c r="G32" s="510"/>
      <c r="H32" s="514"/>
      <c r="I32" s="517"/>
      <c r="J32" s="522"/>
      <c r="K32" s="517"/>
      <c r="L32" s="301" t="s">
        <v>7</v>
      </c>
      <c r="M32" s="241" t="s">
        <v>476</v>
      </c>
      <c r="N32" s="281"/>
      <c r="O32" s="425">
        <v>48269</v>
      </c>
      <c r="P32" s="281"/>
      <c r="Q32" s="281"/>
      <c r="R32" s="280"/>
      <c r="S32" s="281"/>
      <c r="T32" s="281"/>
      <c r="U32" s="280"/>
      <c r="V32" s="281"/>
      <c r="W32" s="281"/>
      <c r="X32" s="425">
        <v>704</v>
      </c>
      <c r="Y32" s="281"/>
      <c r="Z32" s="281"/>
      <c r="AA32" s="425">
        <v>46724</v>
      </c>
      <c r="AB32" s="281"/>
      <c r="AC32" s="281"/>
      <c r="AD32" s="425">
        <v>841</v>
      </c>
      <c r="AE32" s="281"/>
      <c r="AF32" s="281"/>
      <c r="AG32" s="425">
        <v>4214</v>
      </c>
      <c r="AH32" s="281"/>
      <c r="AI32" s="55"/>
      <c r="AJ32" s="425">
        <v>44055</v>
      </c>
      <c r="AK32" s="281"/>
      <c r="AL32" s="281"/>
      <c r="AM32" s="425">
        <v>1952</v>
      </c>
      <c r="AN32" s="281"/>
      <c r="AO32" s="281"/>
      <c r="AP32" s="425">
        <v>46317</v>
      </c>
      <c r="AQ32" s="281"/>
      <c r="AR32" s="281"/>
      <c r="AS32" s="280"/>
      <c r="AT32" s="281"/>
      <c r="AU32" s="281"/>
      <c r="AV32" s="280"/>
      <c r="AW32" s="281"/>
      <c r="AX32" s="282"/>
      <c r="AY32" s="280"/>
      <c r="AZ32" s="282"/>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row>
    <row r="33" spans="1:91" s="15" customFormat="1" ht="15" customHeight="1" x14ac:dyDescent="0.25">
      <c r="A33" s="510">
        <v>9</v>
      </c>
      <c r="B33" s="510" t="s">
        <v>58</v>
      </c>
      <c r="C33" s="510" t="s">
        <v>33</v>
      </c>
      <c r="D33" s="512" t="s">
        <v>139</v>
      </c>
      <c r="E33" s="512" t="s">
        <v>193</v>
      </c>
      <c r="F33" s="512" t="s">
        <v>230</v>
      </c>
      <c r="G33" s="510" t="s">
        <v>5</v>
      </c>
      <c r="H33" s="514">
        <v>1</v>
      </c>
      <c r="I33" s="517" t="s">
        <v>339</v>
      </c>
      <c r="J33" s="522" t="s">
        <v>453</v>
      </c>
      <c r="K33" s="517" t="s">
        <v>339</v>
      </c>
      <c r="L33" s="301" t="s">
        <v>7</v>
      </c>
      <c r="M33" s="241" t="s">
        <v>487</v>
      </c>
      <c r="N33" s="281"/>
      <c r="O33" s="425">
        <v>8312</v>
      </c>
      <c r="P33" s="281"/>
      <c r="Q33" s="281"/>
      <c r="R33" s="280"/>
      <c r="S33" s="281"/>
      <c r="T33" s="281"/>
      <c r="U33" s="280"/>
      <c r="V33" s="281"/>
      <c r="W33" s="281"/>
      <c r="X33" s="425">
        <v>126</v>
      </c>
      <c r="Y33" s="281"/>
      <c r="Z33" s="281"/>
      <c r="AA33" s="425">
        <v>8085</v>
      </c>
      <c r="AB33" s="281"/>
      <c r="AC33" s="281"/>
      <c r="AD33" s="425">
        <v>101</v>
      </c>
      <c r="AE33" s="281"/>
      <c r="AF33" s="281"/>
      <c r="AG33" s="425">
        <v>635</v>
      </c>
      <c r="AH33" s="281"/>
      <c r="AI33" s="55"/>
      <c r="AJ33" s="425">
        <v>7677</v>
      </c>
      <c r="AK33" s="281"/>
      <c r="AL33" s="281"/>
      <c r="AM33" s="425">
        <v>225</v>
      </c>
      <c r="AN33" s="281"/>
      <c r="AO33" s="281"/>
      <c r="AP33" s="425">
        <v>8087</v>
      </c>
      <c r="AQ33" s="281"/>
      <c r="AR33" s="281"/>
      <c r="AS33" s="280"/>
      <c r="AT33" s="281"/>
      <c r="AU33" s="281"/>
      <c r="AV33" s="280"/>
      <c r="AW33" s="281"/>
      <c r="AX33" s="282"/>
      <c r="AY33" s="280"/>
      <c r="AZ33" s="282"/>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row>
    <row r="34" spans="1:91" s="15" customFormat="1" x14ac:dyDescent="0.25">
      <c r="A34" s="510"/>
      <c r="B34" s="510"/>
      <c r="C34" s="510"/>
      <c r="D34" s="512"/>
      <c r="E34" s="512"/>
      <c r="F34" s="512"/>
      <c r="G34" s="510"/>
      <c r="H34" s="514"/>
      <c r="I34" s="517"/>
      <c r="J34" s="522"/>
      <c r="K34" s="517"/>
      <c r="L34" s="301" t="s">
        <v>7</v>
      </c>
      <c r="M34" s="241" t="s">
        <v>475</v>
      </c>
      <c r="N34" s="281"/>
      <c r="O34" s="425">
        <v>8070</v>
      </c>
      <c r="P34" s="281"/>
      <c r="Q34" s="281"/>
      <c r="R34" s="280"/>
      <c r="S34" s="281"/>
      <c r="T34" s="281"/>
      <c r="U34" s="280"/>
      <c r="V34" s="281"/>
      <c r="W34" s="281"/>
      <c r="X34" s="425">
        <v>116</v>
      </c>
      <c r="Y34" s="281"/>
      <c r="Z34" s="281"/>
      <c r="AA34" s="425">
        <v>7856</v>
      </c>
      <c r="AB34" s="281"/>
      <c r="AC34" s="281"/>
      <c r="AD34" s="425">
        <v>98</v>
      </c>
      <c r="AE34" s="281"/>
      <c r="AF34" s="281"/>
      <c r="AG34" s="425">
        <v>602</v>
      </c>
      <c r="AH34" s="281"/>
      <c r="AI34" s="55"/>
      <c r="AJ34" s="425">
        <v>7468</v>
      </c>
      <c r="AK34" s="281"/>
      <c r="AL34" s="281"/>
      <c r="AM34" s="425">
        <v>220</v>
      </c>
      <c r="AN34" s="281"/>
      <c r="AO34" s="281"/>
      <c r="AP34" s="425">
        <v>7850</v>
      </c>
      <c r="AQ34" s="281"/>
      <c r="AR34" s="281"/>
      <c r="AS34" s="280"/>
      <c r="AT34" s="281"/>
      <c r="AU34" s="281"/>
      <c r="AV34" s="280"/>
      <c r="AW34" s="281"/>
      <c r="AX34" s="282"/>
      <c r="AY34" s="280"/>
      <c r="AZ34" s="282"/>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row>
    <row r="35" spans="1:91" s="15" customFormat="1" ht="30.75" customHeight="1" x14ac:dyDescent="0.25">
      <c r="A35" s="510"/>
      <c r="B35" s="510"/>
      <c r="C35" s="510"/>
      <c r="D35" s="512"/>
      <c r="E35" s="512"/>
      <c r="F35" s="512"/>
      <c r="G35" s="510"/>
      <c r="H35" s="514"/>
      <c r="I35" s="517"/>
      <c r="J35" s="522"/>
      <c r="K35" s="517"/>
      <c r="L35" s="301" t="s">
        <v>7</v>
      </c>
      <c r="M35" s="241" t="s">
        <v>476</v>
      </c>
      <c r="N35" s="281"/>
      <c r="O35" s="425">
        <v>7610</v>
      </c>
      <c r="P35" s="281"/>
      <c r="Q35" s="281"/>
      <c r="R35" s="280"/>
      <c r="S35" s="281"/>
      <c r="T35" s="281"/>
      <c r="U35" s="280"/>
      <c r="V35" s="281"/>
      <c r="W35" s="281"/>
      <c r="X35" s="425">
        <v>68</v>
      </c>
      <c r="Y35" s="281"/>
      <c r="Z35" s="281"/>
      <c r="AA35" s="425">
        <v>7452</v>
      </c>
      <c r="AB35" s="281"/>
      <c r="AC35" s="281"/>
      <c r="AD35" s="425">
        <v>90</v>
      </c>
      <c r="AE35" s="281"/>
      <c r="AF35" s="281"/>
      <c r="AG35" s="425">
        <v>551</v>
      </c>
      <c r="AH35" s="281"/>
      <c r="AI35" s="55"/>
      <c r="AJ35" s="425">
        <v>7059</v>
      </c>
      <c r="AK35" s="281"/>
      <c r="AL35" s="281"/>
      <c r="AM35" s="425">
        <v>201</v>
      </c>
      <c r="AN35" s="281"/>
      <c r="AO35" s="281"/>
      <c r="AP35" s="425">
        <v>7409</v>
      </c>
      <c r="AQ35" s="281"/>
      <c r="AR35" s="281"/>
      <c r="AS35" s="280"/>
      <c r="AT35" s="281"/>
      <c r="AU35" s="281"/>
      <c r="AV35" s="280"/>
      <c r="AW35" s="281"/>
      <c r="AX35" s="282"/>
      <c r="AY35" s="280"/>
      <c r="AZ35" s="282"/>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row>
    <row r="36" spans="1:91" s="15" customFormat="1" ht="15" customHeight="1" x14ac:dyDescent="0.25">
      <c r="A36" s="510">
        <v>10</v>
      </c>
      <c r="B36" s="510" t="s">
        <v>59</v>
      </c>
      <c r="C36" s="510" t="s">
        <v>34</v>
      </c>
      <c r="D36" s="512" t="s">
        <v>139</v>
      </c>
      <c r="E36" s="512" t="s">
        <v>193</v>
      </c>
      <c r="F36" s="512" t="s">
        <v>230</v>
      </c>
      <c r="G36" s="510" t="s">
        <v>5</v>
      </c>
      <c r="H36" s="514">
        <v>1</v>
      </c>
      <c r="I36" s="517" t="s">
        <v>339</v>
      </c>
      <c r="J36" s="522" t="s">
        <v>454</v>
      </c>
      <c r="K36" s="517" t="s">
        <v>339</v>
      </c>
      <c r="L36" s="301" t="s">
        <v>7</v>
      </c>
      <c r="M36" s="241" t="s">
        <v>487</v>
      </c>
      <c r="N36" s="281"/>
      <c r="O36" s="425">
        <v>6023</v>
      </c>
      <c r="P36" s="281"/>
      <c r="Q36" s="281"/>
      <c r="R36" s="280"/>
      <c r="S36" s="281"/>
      <c r="T36" s="281"/>
      <c r="U36" s="280"/>
      <c r="V36" s="281"/>
      <c r="W36" s="281"/>
      <c r="X36" s="425">
        <v>75</v>
      </c>
      <c r="Y36" s="281"/>
      <c r="Z36" s="281"/>
      <c r="AA36" s="425">
        <v>5914</v>
      </c>
      <c r="AB36" s="281"/>
      <c r="AC36" s="281"/>
      <c r="AD36" s="425">
        <v>34</v>
      </c>
      <c r="AE36" s="281"/>
      <c r="AF36" s="281"/>
      <c r="AG36" s="425">
        <v>312</v>
      </c>
      <c r="AH36" s="281"/>
      <c r="AI36" s="55"/>
      <c r="AJ36" s="425">
        <v>5711</v>
      </c>
      <c r="AK36" s="281"/>
      <c r="AL36" s="281"/>
      <c r="AM36" s="425">
        <v>102</v>
      </c>
      <c r="AN36" s="281"/>
      <c r="AO36" s="281"/>
      <c r="AP36" s="425">
        <v>5921</v>
      </c>
      <c r="AQ36" s="281"/>
      <c r="AR36" s="281"/>
      <c r="AS36" s="280"/>
      <c r="AT36" s="281"/>
      <c r="AU36" s="281"/>
      <c r="AV36" s="280"/>
      <c r="AW36" s="281"/>
      <c r="AX36" s="282"/>
      <c r="AY36" s="280"/>
      <c r="AZ36" s="282"/>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row>
    <row r="37" spans="1:91" s="15" customFormat="1" x14ac:dyDescent="0.25">
      <c r="A37" s="510"/>
      <c r="B37" s="510"/>
      <c r="C37" s="510"/>
      <c r="D37" s="512"/>
      <c r="E37" s="512"/>
      <c r="F37" s="512"/>
      <c r="G37" s="510"/>
      <c r="H37" s="514"/>
      <c r="I37" s="517"/>
      <c r="J37" s="522"/>
      <c r="K37" s="517"/>
      <c r="L37" s="301" t="s">
        <v>7</v>
      </c>
      <c r="M37" s="241" t="s">
        <v>475</v>
      </c>
      <c r="N37" s="281"/>
      <c r="O37" s="425">
        <v>6052</v>
      </c>
      <c r="P37" s="281"/>
      <c r="Q37" s="281"/>
      <c r="R37" s="280"/>
      <c r="S37" s="281"/>
      <c r="T37" s="281"/>
      <c r="U37" s="280"/>
      <c r="V37" s="281"/>
      <c r="W37" s="281"/>
      <c r="X37" s="425">
        <v>80</v>
      </c>
      <c r="Y37" s="281"/>
      <c r="Z37" s="281"/>
      <c r="AA37" s="425">
        <v>5935</v>
      </c>
      <c r="AB37" s="281"/>
      <c r="AC37" s="281"/>
      <c r="AD37" s="425">
        <v>37</v>
      </c>
      <c r="AE37" s="281"/>
      <c r="AF37" s="281"/>
      <c r="AG37" s="425">
        <v>353</v>
      </c>
      <c r="AH37" s="281"/>
      <c r="AI37" s="55"/>
      <c r="AJ37" s="425">
        <v>5699</v>
      </c>
      <c r="AK37" s="281"/>
      <c r="AL37" s="281"/>
      <c r="AM37" s="425">
        <v>112</v>
      </c>
      <c r="AN37" s="281"/>
      <c r="AO37" s="281"/>
      <c r="AP37" s="425">
        <v>5940</v>
      </c>
      <c r="AQ37" s="281"/>
      <c r="AR37" s="281"/>
      <c r="AS37" s="280"/>
      <c r="AT37" s="281"/>
      <c r="AU37" s="281"/>
      <c r="AV37" s="280"/>
      <c r="AW37" s="281"/>
      <c r="AX37" s="282"/>
      <c r="AY37" s="280"/>
      <c r="AZ37" s="282"/>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row>
    <row r="38" spans="1:91" s="15" customFormat="1" x14ac:dyDescent="0.25">
      <c r="A38" s="510"/>
      <c r="B38" s="510"/>
      <c r="C38" s="510"/>
      <c r="D38" s="512"/>
      <c r="E38" s="512"/>
      <c r="F38" s="512"/>
      <c r="G38" s="510"/>
      <c r="H38" s="514"/>
      <c r="I38" s="517"/>
      <c r="J38" s="522"/>
      <c r="K38" s="517"/>
      <c r="L38" s="301" t="s">
        <v>7</v>
      </c>
      <c r="M38" s="241" t="s">
        <v>476</v>
      </c>
      <c r="N38" s="281"/>
      <c r="O38" s="425">
        <v>6022</v>
      </c>
      <c r="P38" s="281"/>
      <c r="Q38" s="281"/>
      <c r="R38" s="280"/>
      <c r="S38" s="281"/>
      <c r="T38" s="281"/>
      <c r="U38" s="280"/>
      <c r="V38" s="281"/>
      <c r="W38" s="281"/>
      <c r="X38" s="425">
        <v>77</v>
      </c>
      <c r="Y38" s="281"/>
      <c r="Z38" s="281"/>
      <c r="AA38" s="425">
        <v>5909</v>
      </c>
      <c r="AB38" s="281"/>
      <c r="AC38" s="281"/>
      <c r="AD38" s="425">
        <v>36</v>
      </c>
      <c r="AE38" s="281"/>
      <c r="AF38" s="281"/>
      <c r="AG38" s="425">
        <v>344</v>
      </c>
      <c r="AH38" s="281"/>
      <c r="AI38" s="55"/>
      <c r="AJ38" s="425">
        <v>5678</v>
      </c>
      <c r="AK38" s="281"/>
      <c r="AL38" s="281"/>
      <c r="AM38" s="425">
        <v>105</v>
      </c>
      <c r="AN38" s="281"/>
      <c r="AO38" s="281"/>
      <c r="AP38" s="425">
        <v>5917</v>
      </c>
      <c r="AQ38" s="281"/>
      <c r="AR38" s="281"/>
      <c r="AS38" s="280"/>
      <c r="AT38" s="281"/>
      <c r="AU38" s="281"/>
      <c r="AV38" s="280"/>
      <c r="AW38" s="281"/>
      <c r="AX38" s="282"/>
      <c r="AY38" s="280"/>
      <c r="AZ38" s="282"/>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row>
    <row r="39" spans="1:91" s="15" customFormat="1" ht="15" customHeight="1" x14ac:dyDescent="0.25">
      <c r="A39" s="510">
        <v>11</v>
      </c>
      <c r="B39" s="510" t="s">
        <v>29</v>
      </c>
      <c r="C39" s="510" t="s">
        <v>30</v>
      </c>
      <c r="D39" s="512" t="s">
        <v>139</v>
      </c>
      <c r="E39" s="512" t="s">
        <v>193</v>
      </c>
      <c r="F39" s="512" t="s">
        <v>230</v>
      </c>
      <c r="G39" s="510" t="s">
        <v>5</v>
      </c>
      <c r="H39" s="514">
        <v>1</v>
      </c>
      <c r="I39" s="517" t="s">
        <v>339</v>
      </c>
      <c r="J39" s="522" t="s">
        <v>455</v>
      </c>
      <c r="K39" s="517" t="s">
        <v>339</v>
      </c>
      <c r="L39" s="301" t="s">
        <v>7</v>
      </c>
      <c r="M39" s="241" t="s">
        <v>487</v>
      </c>
      <c r="N39" s="281"/>
      <c r="O39" s="425">
        <v>1520</v>
      </c>
      <c r="P39" s="281"/>
      <c r="Q39" s="281"/>
      <c r="R39" s="280"/>
      <c r="S39" s="281"/>
      <c r="T39" s="281"/>
      <c r="U39" s="280"/>
      <c r="V39" s="281"/>
      <c r="W39" s="281"/>
      <c r="X39" s="425">
        <v>1</v>
      </c>
      <c r="Y39" s="281"/>
      <c r="Z39" s="281"/>
      <c r="AA39" s="425">
        <v>1516</v>
      </c>
      <c r="AB39" s="281"/>
      <c r="AC39" s="281"/>
      <c r="AD39" s="425">
        <v>3</v>
      </c>
      <c r="AE39" s="281"/>
      <c r="AF39" s="281"/>
      <c r="AG39" s="425">
        <v>53</v>
      </c>
      <c r="AH39" s="281"/>
      <c r="AI39" s="55"/>
      <c r="AJ39" s="425">
        <v>1467</v>
      </c>
      <c r="AK39" s="281"/>
      <c r="AL39" s="281"/>
      <c r="AM39" s="425">
        <v>25</v>
      </c>
      <c r="AN39" s="281"/>
      <c r="AO39" s="281"/>
      <c r="AP39" s="425">
        <v>1495</v>
      </c>
      <c r="AQ39" s="281"/>
      <c r="AR39" s="281"/>
      <c r="AS39" s="280"/>
      <c r="AT39" s="281"/>
      <c r="AU39" s="281"/>
      <c r="AV39" s="280"/>
      <c r="AW39" s="281"/>
      <c r="AX39" s="282"/>
      <c r="AY39" s="280"/>
      <c r="AZ39" s="282"/>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row>
    <row r="40" spans="1:91" s="15" customFormat="1" x14ac:dyDescent="0.25">
      <c r="A40" s="510"/>
      <c r="B40" s="510"/>
      <c r="C40" s="510"/>
      <c r="D40" s="512"/>
      <c r="E40" s="512"/>
      <c r="F40" s="512"/>
      <c r="G40" s="510"/>
      <c r="H40" s="514"/>
      <c r="I40" s="517"/>
      <c r="J40" s="522"/>
      <c r="K40" s="517"/>
      <c r="L40" s="301" t="s">
        <v>7</v>
      </c>
      <c r="M40" s="241" t="s">
        <v>475</v>
      </c>
      <c r="N40" s="281"/>
      <c r="O40" s="425">
        <v>1720</v>
      </c>
      <c r="P40" s="281"/>
      <c r="Q40" s="281"/>
      <c r="R40" s="280"/>
      <c r="S40" s="281"/>
      <c r="T40" s="281"/>
      <c r="U40" s="280"/>
      <c r="V40" s="281"/>
      <c r="W40" s="281"/>
      <c r="X40" s="425">
        <v>0</v>
      </c>
      <c r="Y40" s="281"/>
      <c r="Z40" s="281"/>
      <c r="AA40" s="425">
        <v>1713</v>
      </c>
      <c r="AB40" s="281"/>
      <c r="AC40" s="281"/>
      <c r="AD40" s="425">
        <v>7</v>
      </c>
      <c r="AE40" s="281"/>
      <c r="AF40" s="281"/>
      <c r="AG40" s="425">
        <v>81</v>
      </c>
      <c r="AH40" s="281"/>
      <c r="AI40" s="55"/>
      <c r="AJ40" s="425">
        <v>1639</v>
      </c>
      <c r="AK40" s="281"/>
      <c r="AL40" s="281"/>
      <c r="AM40" s="425">
        <v>21</v>
      </c>
      <c r="AN40" s="281"/>
      <c r="AO40" s="281"/>
      <c r="AP40" s="425">
        <v>1699</v>
      </c>
      <c r="AQ40" s="281"/>
      <c r="AR40" s="281"/>
      <c r="AS40" s="280"/>
      <c r="AT40" s="281"/>
      <c r="AU40" s="281"/>
      <c r="AV40" s="280"/>
      <c r="AW40" s="281"/>
      <c r="AX40" s="282"/>
      <c r="AY40" s="280"/>
      <c r="AZ40" s="282"/>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row>
    <row r="41" spans="1:91" s="15" customFormat="1" x14ac:dyDescent="0.25">
      <c r="A41" s="510"/>
      <c r="B41" s="510"/>
      <c r="C41" s="510"/>
      <c r="D41" s="512"/>
      <c r="E41" s="512"/>
      <c r="F41" s="512"/>
      <c r="G41" s="510"/>
      <c r="H41" s="514"/>
      <c r="I41" s="517"/>
      <c r="J41" s="522"/>
      <c r="K41" s="517"/>
      <c r="L41" s="301" t="s">
        <v>7</v>
      </c>
      <c r="M41" s="241" t="s">
        <v>476</v>
      </c>
      <c r="N41" s="281"/>
      <c r="O41" s="425">
        <v>1611</v>
      </c>
      <c r="P41" s="281"/>
      <c r="Q41" s="281"/>
      <c r="R41" s="280"/>
      <c r="S41" s="281"/>
      <c r="T41" s="281"/>
      <c r="U41" s="280"/>
      <c r="V41" s="281"/>
      <c r="W41" s="281"/>
      <c r="X41" s="425">
        <v>0</v>
      </c>
      <c r="Y41" s="281"/>
      <c r="Z41" s="281"/>
      <c r="AA41" s="425">
        <v>1607</v>
      </c>
      <c r="AB41" s="281"/>
      <c r="AC41" s="281"/>
      <c r="AD41" s="425">
        <v>4</v>
      </c>
      <c r="AE41" s="281"/>
      <c r="AF41" s="281"/>
      <c r="AG41" s="425">
        <v>81</v>
      </c>
      <c r="AH41" s="281"/>
      <c r="AI41" s="364"/>
      <c r="AJ41" s="425">
        <v>1530</v>
      </c>
      <c r="AK41" s="281"/>
      <c r="AL41" s="281"/>
      <c r="AM41" s="425">
        <v>19</v>
      </c>
      <c r="AN41" s="281"/>
      <c r="AO41" s="281"/>
      <c r="AP41" s="425">
        <v>1592</v>
      </c>
      <c r="AQ41" s="281"/>
      <c r="AR41" s="281"/>
      <c r="AS41" s="280"/>
      <c r="AT41" s="281"/>
      <c r="AU41" s="281"/>
      <c r="AV41" s="280"/>
      <c r="AW41" s="281"/>
      <c r="AX41" s="282"/>
      <c r="AY41" s="280"/>
      <c r="AZ41" s="282"/>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row>
    <row r="42" spans="1:91" s="15" customFormat="1" ht="15" customHeight="1" x14ac:dyDescent="0.25">
      <c r="A42" s="510">
        <v>12</v>
      </c>
      <c r="B42" s="510" t="s">
        <v>75</v>
      </c>
      <c r="C42" s="510" t="s">
        <v>85</v>
      </c>
      <c r="D42" s="512" t="s">
        <v>139</v>
      </c>
      <c r="E42" s="512" t="s">
        <v>193</v>
      </c>
      <c r="F42" s="512" t="s">
        <v>230</v>
      </c>
      <c r="G42" s="510" t="s">
        <v>5</v>
      </c>
      <c r="H42" s="514">
        <v>1</v>
      </c>
      <c r="I42" s="517" t="s">
        <v>339</v>
      </c>
      <c r="J42" s="522" t="s">
        <v>474</v>
      </c>
      <c r="K42" s="517" t="s">
        <v>339</v>
      </c>
      <c r="L42" s="301" t="s">
        <v>7</v>
      </c>
      <c r="M42" s="241" t="s">
        <v>487</v>
      </c>
      <c r="N42" s="281"/>
      <c r="O42" s="425">
        <v>2545</v>
      </c>
      <c r="P42" s="281"/>
      <c r="Q42" s="281"/>
      <c r="R42" s="280"/>
      <c r="S42" s="281"/>
      <c r="T42" s="281"/>
      <c r="U42" s="280"/>
      <c r="V42" s="281"/>
      <c r="W42" s="281"/>
      <c r="X42" s="425">
        <v>0</v>
      </c>
      <c r="Y42" s="281"/>
      <c r="Z42" s="281"/>
      <c r="AA42" s="425">
        <v>2543</v>
      </c>
      <c r="AB42" s="281"/>
      <c r="AC42" s="281"/>
      <c r="AD42" s="425">
        <v>2</v>
      </c>
      <c r="AE42" s="281"/>
      <c r="AF42" s="281"/>
      <c r="AG42" s="425">
        <v>12</v>
      </c>
      <c r="AH42" s="281"/>
      <c r="AI42" s="364"/>
      <c r="AJ42" s="425">
        <v>2533</v>
      </c>
      <c r="AK42" s="281"/>
      <c r="AL42" s="281"/>
      <c r="AM42" s="425">
        <v>12</v>
      </c>
      <c r="AN42" s="281"/>
      <c r="AO42" s="281"/>
      <c r="AP42" s="425">
        <v>2533</v>
      </c>
      <c r="AQ42" s="281"/>
      <c r="AR42" s="281"/>
      <c r="AS42" s="280"/>
      <c r="AT42" s="281"/>
      <c r="AU42" s="281"/>
      <c r="AV42" s="280"/>
      <c r="AW42" s="281"/>
      <c r="AX42" s="282"/>
      <c r="AY42" s="280"/>
      <c r="AZ42" s="282"/>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row>
    <row r="43" spans="1:91" s="15" customFormat="1" x14ac:dyDescent="0.25">
      <c r="A43" s="510"/>
      <c r="B43" s="510"/>
      <c r="C43" s="510"/>
      <c r="D43" s="512"/>
      <c r="E43" s="512"/>
      <c r="F43" s="512"/>
      <c r="G43" s="510"/>
      <c r="H43" s="514"/>
      <c r="I43" s="517"/>
      <c r="J43" s="522"/>
      <c r="K43" s="517"/>
      <c r="L43" s="301" t="s">
        <v>7</v>
      </c>
      <c r="M43" s="241" t="s">
        <v>475</v>
      </c>
      <c r="N43" s="281"/>
      <c r="O43" s="425">
        <v>2398</v>
      </c>
      <c r="P43" s="281"/>
      <c r="Q43" s="281"/>
      <c r="R43" s="280"/>
      <c r="S43" s="281"/>
      <c r="T43" s="281"/>
      <c r="U43" s="280"/>
      <c r="V43" s="281"/>
      <c r="W43" s="281"/>
      <c r="X43" s="425">
        <v>2</v>
      </c>
      <c r="Y43" s="281"/>
      <c r="Z43" s="281"/>
      <c r="AA43" s="425">
        <v>2396</v>
      </c>
      <c r="AB43" s="281"/>
      <c r="AC43" s="281"/>
      <c r="AD43" s="425">
        <v>0</v>
      </c>
      <c r="AE43" s="281"/>
      <c r="AF43" s="281"/>
      <c r="AG43" s="425">
        <v>9</v>
      </c>
      <c r="AH43" s="281"/>
      <c r="AI43" s="364"/>
      <c r="AJ43" s="425">
        <v>2389</v>
      </c>
      <c r="AK43" s="281"/>
      <c r="AL43" s="281"/>
      <c r="AM43" s="425">
        <v>11</v>
      </c>
      <c r="AN43" s="281"/>
      <c r="AO43" s="281"/>
      <c r="AP43" s="425">
        <v>2387</v>
      </c>
      <c r="AQ43" s="281"/>
      <c r="AR43" s="281"/>
      <c r="AS43" s="280"/>
      <c r="AT43" s="281"/>
      <c r="AU43" s="281"/>
      <c r="AV43" s="280"/>
      <c r="AW43" s="281"/>
      <c r="AX43" s="282"/>
      <c r="AY43" s="280"/>
      <c r="AZ43" s="282"/>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row>
    <row r="44" spans="1:91" s="15" customFormat="1" x14ac:dyDescent="0.25">
      <c r="A44" s="510"/>
      <c r="B44" s="510"/>
      <c r="C44" s="510"/>
      <c r="D44" s="512"/>
      <c r="E44" s="512"/>
      <c r="F44" s="512"/>
      <c r="G44" s="510"/>
      <c r="H44" s="514"/>
      <c r="I44" s="517"/>
      <c r="J44" s="522"/>
      <c r="K44" s="517"/>
      <c r="L44" s="301" t="s">
        <v>7</v>
      </c>
      <c r="M44" s="241" t="s">
        <v>476</v>
      </c>
      <c r="N44" s="281"/>
      <c r="O44" s="425">
        <v>2213</v>
      </c>
      <c r="P44" s="281"/>
      <c r="Q44" s="281"/>
      <c r="R44" s="280"/>
      <c r="S44" s="281"/>
      <c r="T44" s="281"/>
      <c r="U44" s="280"/>
      <c r="V44" s="281"/>
      <c r="W44" s="281"/>
      <c r="X44" s="425">
        <v>3</v>
      </c>
      <c r="Y44" s="281"/>
      <c r="Z44" s="281"/>
      <c r="AA44" s="425">
        <v>2209</v>
      </c>
      <c r="AB44" s="281"/>
      <c r="AC44" s="281"/>
      <c r="AD44" s="425">
        <v>1</v>
      </c>
      <c r="AE44" s="281"/>
      <c r="AF44" s="281"/>
      <c r="AG44" s="425">
        <v>7</v>
      </c>
      <c r="AH44" s="281"/>
      <c r="AI44" s="364"/>
      <c r="AJ44" s="425">
        <v>2206</v>
      </c>
      <c r="AK44" s="281"/>
      <c r="AL44" s="281"/>
      <c r="AM44" s="425">
        <v>3</v>
      </c>
      <c r="AN44" s="281"/>
      <c r="AO44" s="281"/>
      <c r="AP44" s="425">
        <v>2210</v>
      </c>
      <c r="AQ44" s="281"/>
      <c r="AR44" s="281"/>
      <c r="AS44" s="280"/>
      <c r="AT44" s="281"/>
      <c r="AU44" s="281"/>
      <c r="AV44" s="280"/>
      <c r="AW44" s="281"/>
      <c r="AX44" s="282"/>
      <c r="AY44" s="280"/>
      <c r="AZ44" s="282"/>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row>
    <row r="45" spans="1:91" s="6" customFormat="1" ht="46.9" customHeight="1" x14ac:dyDescent="0.25">
      <c r="A45" s="340">
        <v>36</v>
      </c>
      <c r="B45" s="339" t="s">
        <v>61</v>
      </c>
      <c r="C45" s="339" t="s">
        <v>211</v>
      </c>
      <c r="D45" s="322" t="s">
        <v>139</v>
      </c>
      <c r="E45" s="131" t="s">
        <v>192</v>
      </c>
      <c r="F45" s="131" t="s">
        <v>230</v>
      </c>
      <c r="G45" s="337" t="s">
        <v>94</v>
      </c>
      <c r="H45" s="342">
        <v>1</v>
      </c>
      <c r="I45" s="345" t="s">
        <v>339</v>
      </c>
      <c r="J45" s="53"/>
      <c r="K45" s="345" t="s">
        <v>428</v>
      </c>
      <c r="L45" s="250" t="s">
        <v>10</v>
      </c>
      <c r="M45" s="239" t="s">
        <v>350</v>
      </c>
      <c r="N45" s="285">
        <v>1778883</v>
      </c>
      <c r="O45" s="285">
        <v>3115131</v>
      </c>
      <c r="P45" s="361">
        <f>O45/N45</f>
        <v>1.7511725054430225</v>
      </c>
      <c r="Q45" s="285"/>
      <c r="R45" s="285"/>
      <c r="S45" s="286" t="e">
        <f>R45/Q45</f>
        <v>#DIV/0!</v>
      </c>
      <c r="T45" s="285"/>
      <c r="U45" s="285"/>
      <c r="V45" s="284" t="e">
        <f>U45/T45</f>
        <v>#DIV/0!</v>
      </c>
      <c r="W45" s="281"/>
      <c r="X45" s="281"/>
      <c r="Y45" s="281"/>
      <c r="Z45" s="281"/>
      <c r="AA45" s="281"/>
      <c r="AB45" s="281"/>
      <c r="AC45" s="281"/>
      <c r="AD45" s="281"/>
      <c r="AE45" s="281"/>
      <c r="AF45" s="281"/>
      <c r="AG45" s="281"/>
      <c r="AH45" s="281"/>
      <c r="AI45" s="55"/>
      <c r="AJ45" s="281"/>
      <c r="AK45" s="281"/>
      <c r="AL45" s="281"/>
      <c r="AM45" s="281"/>
      <c r="AN45" s="281"/>
      <c r="AO45" s="281"/>
      <c r="AP45" s="281"/>
      <c r="AQ45" s="281"/>
      <c r="AR45" s="281"/>
      <c r="AS45" s="281"/>
      <c r="AT45" s="281"/>
      <c r="AU45" s="281"/>
      <c r="AV45" s="281"/>
      <c r="AW45" s="281"/>
      <c r="AX45" s="280"/>
      <c r="AY45" s="280"/>
      <c r="AZ45" s="280" t="str">
        <f>IF(AX45="","",(AY45/AX45))</f>
        <v/>
      </c>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15"/>
      <c r="BZ45" s="15"/>
      <c r="CA45" s="15"/>
      <c r="CB45" s="15"/>
      <c r="CC45" s="15"/>
      <c r="CD45" s="15"/>
      <c r="CE45" s="15"/>
      <c r="CF45" s="15"/>
      <c r="CG45" s="15"/>
      <c r="CH45" s="15"/>
      <c r="CI45" s="15"/>
      <c r="CJ45" s="15"/>
      <c r="CK45" s="15"/>
      <c r="CL45" s="15"/>
      <c r="CM45" s="15"/>
    </row>
    <row r="46" spans="1:91" s="6" customFormat="1" ht="48.6" customHeight="1" x14ac:dyDescent="0.25">
      <c r="A46" s="339">
        <v>13</v>
      </c>
      <c r="B46" s="339" t="s">
        <v>62</v>
      </c>
      <c r="C46" s="339" t="s">
        <v>35</v>
      </c>
      <c r="D46" s="322" t="s">
        <v>141</v>
      </c>
      <c r="E46" s="131" t="s">
        <v>192</v>
      </c>
      <c r="F46" s="131" t="s">
        <v>230</v>
      </c>
      <c r="G46" s="56" t="s">
        <v>95</v>
      </c>
      <c r="H46" s="239">
        <v>1</v>
      </c>
      <c r="I46" s="226" t="s">
        <v>339</v>
      </c>
      <c r="J46" s="334"/>
      <c r="K46" s="345" t="s">
        <v>428</v>
      </c>
      <c r="L46" s="250" t="s">
        <v>4</v>
      </c>
      <c r="M46" s="239"/>
      <c r="N46" s="281"/>
      <c r="O46" s="280"/>
      <c r="P46" s="281"/>
      <c r="Q46" s="281"/>
      <c r="R46" s="280"/>
      <c r="S46" s="281"/>
      <c r="T46" s="281"/>
      <c r="U46" s="281"/>
      <c r="V46" s="281"/>
      <c r="W46" s="281"/>
      <c r="X46" s="281"/>
      <c r="Y46" s="281"/>
      <c r="Z46" s="281"/>
      <c r="AA46" s="281"/>
      <c r="AB46" s="281"/>
      <c r="AC46" s="281"/>
      <c r="AD46" s="281"/>
      <c r="AE46" s="281"/>
      <c r="AF46" s="281"/>
      <c r="AG46" s="281"/>
      <c r="AH46" s="281"/>
      <c r="AI46" s="55"/>
      <c r="AJ46" s="281"/>
      <c r="AK46" s="281"/>
      <c r="AL46" s="281"/>
      <c r="AM46" s="281"/>
      <c r="AN46" s="281"/>
      <c r="AO46" s="281"/>
      <c r="AP46" s="281"/>
      <c r="AQ46" s="281"/>
      <c r="AR46" s="281"/>
      <c r="AS46" s="281"/>
      <c r="AT46" s="281"/>
      <c r="AU46" s="281"/>
      <c r="AV46" s="281"/>
      <c r="AW46" s="281"/>
      <c r="AX46" s="282"/>
      <c r="AY46" s="280"/>
      <c r="AZ46" s="282"/>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15"/>
      <c r="BZ46" s="15"/>
      <c r="CA46" s="15"/>
      <c r="CB46" s="15"/>
      <c r="CC46" s="15"/>
      <c r="CD46" s="15"/>
      <c r="CE46" s="15"/>
      <c r="CF46" s="15"/>
      <c r="CG46" s="15"/>
      <c r="CH46" s="15"/>
      <c r="CI46" s="15"/>
      <c r="CJ46" s="15"/>
      <c r="CK46" s="15"/>
      <c r="CL46" s="15"/>
      <c r="CM46" s="15"/>
    </row>
    <row r="47" spans="1:91" s="6" customFormat="1" ht="61.35" customHeight="1" x14ac:dyDescent="0.25">
      <c r="A47" s="340">
        <v>14</v>
      </c>
      <c r="B47" s="339" t="s">
        <v>63</v>
      </c>
      <c r="C47" s="339" t="s">
        <v>36</v>
      </c>
      <c r="D47" s="322" t="s">
        <v>141</v>
      </c>
      <c r="E47" s="131" t="s">
        <v>192</v>
      </c>
      <c r="F47" s="131" t="s">
        <v>230</v>
      </c>
      <c r="G47" s="56" t="s">
        <v>9</v>
      </c>
      <c r="H47" s="239">
        <v>1</v>
      </c>
      <c r="I47" s="226" t="s">
        <v>339</v>
      </c>
      <c r="J47" s="334"/>
      <c r="K47" s="345" t="s">
        <v>428</v>
      </c>
      <c r="L47" s="250" t="s">
        <v>4</v>
      </c>
      <c r="M47" s="239"/>
      <c r="N47" s="281"/>
      <c r="O47" s="280"/>
      <c r="P47" s="281"/>
      <c r="Q47" s="281"/>
      <c r="R47" s="280"/>
      <c r="S47" s="281"/>
      <c r="T47" s="281"/>
      <c r="U47" s="281"/>
      <c r="V47" s="281"/>
      <c r="W47" s="281"/>
      <c r="X47" s="281"/>
      <c r="Y47" s="281"/>
      <c r="Z47" s="281"/>
      <c r="AA47" s="281"/>
      <c r="AB47" s="281"/>
      <c r="AC47" s="281"/>
      <c r="AD47" s="281"/>
      <c r="AE47" s="281"/>
      <c r="AF47" s="281"/>
      <c r="AG47" s="281"/>
      <c r="AH47" s="281"/>
      <c r="AI47" s="55"/>
      <c r="AJ47" s="281"/>
      <c r="AK47" s="281"/>
      <c r="AL47" s="281"/>
      <c r="AM47" s="281"/>
      <c r="AN47" s="281"/>
      <c r="AO47" s="281"/>
      <c r="AP47" s="281"/>
      <c r="AQ47" s="281"/>
      <c r="AR47" s="281"/>
      <c r="AS47" s="281"/>
      <c r="AT47" s="281"/>
      <c r="AU47" s="281"/>
      <c r="AV47" s="281"/>
      <c r="AW47" s="281"/>
      <c r="AX47" s="282"/>
      <c r="AY47" s="280"/>
      <c r="AZ47" s="282"/>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15"/>
      <c r="BZ47" s="15"/>
      <c r="CA47" s="15"/>
      <c r="CB47" s="15"/>
      <c r="CC47" s="15"/>
      <c r="CD47" s="15"/>
      <c r="CE47" s="15"/>
      <c r="CF47" s="15"/>
      <c r="CG47" s="15"/>
      <c r="CH47" s="15"/>
      <c r="CI47" s="15"/>
      <c r="CJ47" s="15"/>
      <c r="CK47" s="15"/>
      <c r="CL47" s="15"/>
      <c r="CM47" s="15"/>
    </row>
    <row r="48" spans="1:91" s="15" customFormat="1" ht="273" customHeight="1" x14ac:dyDescent="0.25">
      <c r="A48" s="513">
        <v>15</v>
      </c>
      <c r="B48" s="513" t="s">
        <v>221</v>
      </c>
      <c r="C48" s="339" t="s">
        <v>468</v>
      </c>
      <c r="D48" s="512" t="s">
        <v>142</v>
      </c>
      <c r="E48" s="512" t="s">
        <v>173</v>
      </c>
      <c r="F48" s="512" t="s">
        <v>231</v>
      </c>
      <c r="G48" s="55"/>
      <c r="H48" s="228"/>
      <c r="I48" s="228"/>
      <c r="J48" s="219"/>
      <c r="K48" s="228"/>
      <c r="L48" s="254"/>
      <c r="M48" s="228"/>
      <c r="N48" s="281"/>
      <c r="O48" s="281"/>
      <c r="P48" s="281"/>
      <c r="Q48" s="281"/>
      <c r="R48" s="281"/>
      <c r="S48" s="281"/>
      <c r="T48" s="281"/>
      <c r="U48" s="281"/>
      <c r="V48" s="281"/>
      <c r="W48" s="281"/>
      <c r="X48" s="281"/>
      <c r="Y48" s="281"/>
      <c r="Z48" s="281"/>
      <c r="AA48" s="281"/>
      <c r="AB48" s="281"/>
      <c r="AC48" s="281"/>
      <c r="AD48" s="281"/>
      <c r="AE48" s="281"/>
      <c r="AF48" s="281"/>
      <c r="AG48" s="281"/>
      <c r="AH48" s="281"/>
      <c r="AI48" s="55"/>
      <c r="AJ48" s="281"/>
      <c r="AK48" s="281"/>
      <c r="AL48" s="281"/>
      <c r="AM48" s="281"/>
      <c r="AN48" s="281"/>
      <c r="AO48" s="281"/>
      <c r="AP48" s="281"/>
      <c r="AQ48" s="281"/>
      <c r="AR48" s="281"/>
      <c r="AS48" s="281"/>
      <c r="AT48" s="281"/>
      <c r="AU48" s="281"/>
      <c r="AV48" s="281"/>
      <c r="AW48" s="281"/>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row>
    <row r="49" spans="1:91" s="15" customFormat="1" ht="30" customHeight="1" x14ac:dyDescent="0.25">
      <c r="A49" s="513"/>
      <c r="B49" s="513"/>
      <c r="C49" s="339" t="s">
        <v>198</v>
      </c>
      <c r="D49" s="512"/>
      <c r="E49" s="512"/>
      <c r="F49" s="512"/>
      <c r="G49" s="125" t="s">
        <v>5</v>
      </c>
      <c r="H49" s="240">
        <v>1</v>
      </c>
      <c r="I49" s="229" t="s">
        <v>339</v>
      </c>
      <c r="J49" s="39"/>
      <c r="K49" s="345" t="s">
        <v>428</v>
      </c>
      <c r="L49" s="251" t="s">
        <v>4</v>
      </c>
      <c r="M49" s="268"/>
      <c r="N49" s="287"/>
      <c r="O49" s="287"/>
      <c r="P49" s="288"/>
      <c r="Q49" s="287"/>
      <c r="R49" s="287"/>
      <c r="S49" s="287"/>
      <c r="T49" s="281"/>
      <c r="U49" s="281"/>
      <c r="V49" s="281"/>
      <c r="W49" s="281"/>
      <c r="X49" s="281"/>
      <c r="Y49" s="281"/>
      <c r="Z49" s="281"/>
      <c r="AA49" s="281"/>
      <c r="AB49" s="281"/>
      <c r="AC49" s="281"/>
      <c r="AD49" s="281"/>
      <c r="AE49" s="281"/>
      <c r="AF49" s="281"/>
      <c r="AG49" s="281"/>
      <c r="AH49" s="281"/>
      <c r="AI49" s="55"/>
      <c r="AJ49" s="281"/>
      <c r="AK49" s="281"/>
      <c r="AL49" s="281"/>
      <c r="AM49" s="281"/>
      <c r="AN49" s="281"/>
      <c r="AO49" s="281"/>
      <c r="AP49" s="281"/>
      <c r="AQ49" s="281"/>
      <c r="AR49" s="281"/>
      <c r="AS49" s="281"/>
      <c r="AT49" s="281"/>
      <c r="AU49" s="281"/>
      <c r="AV49" s="281"/>
      <c r="AW49" s="281"/>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row>
    <row r="50" spans="1:91" s="15" customFormat="1" ht="26.25" customHeight="1" x14ac:dyDescent="0.25">
      <c r="A50" s="513"/>
      <c r="B50" s="513"/>
      <c r="C50" s="339" t="s">
        <v>199</v>
      </c>
      <c r="D50" s="512"/>
      <c r="E50" s="512"/>
      <c r="F50" s="512"/>
      <c r="G50" s="125" t="s">
        <v>5</v>
      </c>
      <c r="H50" s="240">
        <v>1</v>
      </c>
      <c r="I50" s="229" t="s">
        <v>339</v>
      </c>
      <c r="J50" s="39"/>
      <c r="K50" s="345" t="s">
        <v>428</v>
      </c>
      <c r="L50" s="251" t="s">
        <v>4</v>
      </c>
      <c r="M50" s="268"/>
      <c r="N50" s="287"/>
      <c r="O50" s="287"/>
      <c r="P50" s="288"/>
      <c r="Q50" s="287"/>
      <c r="R50" s="287"/>
      <c r="S50" s="287"/>
      <c r="T50" s="281"/>
      <c r="U50" s="281"/>
      <c r="V50" s="281"/>
      <c r="W50" s="281"/>
      <c r="X50" s="281"/>
      <c r="Y50" s="281"/>
      <c r="Z50" s="281"/>
      <c r="AA50" s="281"/>
      <c r="AB50" s="281"/>
      <c r="AC50" s="281"/>
      <c r="AD50" s="281"/>
      <c r="AE50" s="281"/>
      <c r="AF50" s="281"/>
      <c r="AG50" s="281"/>
      <c r="AH50" s="281"/>
      <c r="AI50" s="55"/>
      <c r="AJ50" s="281"/>
      <c r="AK50" s="281"/>
      <c r="AL50" s="281"/>
      <c r="AM50" s="281"/>
      <c r="AN50" s="281"/>
      <c r="AO50" s="281"/>
      <c r="AP50" s="281"/>
      <c r="AQ50" s="281"/>
      <c r="AR50" s="281"/>
      <c r="AS50" s="281"/>
      <c r="AT50" s="281"/>
      <c r="AU50" s="281"/>
      <c r="AV50" s="281"/>
      <c r="AW50" s="281"/>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row>
    <row r="51" spans="1:91" s="15" customFormat="1" ht="28.5" customHeight="1" x14ac:dyDescent="0.25">
      <c r="A51" s="513"/>
      <c r="B51" s="513"/>
      <c r="C51" s="339" t="s">
        <v>200</v>
      </c>
      <c r="D51" s="512"/>
      <c r="E51" s="512"/>
      <c r="F51" s="512"/>
      <c r="G51" s="125" t="s">
        <v>5</v>
      </c>
      <c r="H51" s="240">
        <v>1</v>
      </c>
      <c r="I51" s="229" t="s">
        <v>339</v>
      </c>
      <c r="J51" s="39"/>
      <c r="K51" s="345" t="s">
        <v>428</v>
      </c>
      <c r="L51" s="251" t="s">
        <v>4</v>
      </c>
      <c r="M51" s="268"/>
      <c r="N51" s="287"/>
      <c r="O51" s="287"/>
      <c r="P51" s="288"/>
      <c r="Q51" s="287"/>
      <c r="R51" s="287"/>
      <c r="S51" s="287"/>
      <c r="T51" s="281"/>
      <c r="U51" s="281"/>
      <c r="V51" s="281"/>
      <c r="W51" s="281"/>
      <c r="X51" s="281"/>
      <c r="Y51" s="281"/>
      <c r="Z51" s="281"/>
      <c r="AA51" s="281"/>
      <c r="AB51" s="281"/>
      <c r="AC51" s="281"/>
      <c r="AD51" s="281"/>
      <c r="AE51" s="281"/>
      <c r="AF51" s="281"/>
      <c r="AG51" s="281"/>
      <c r="AH51" s="281"/>
      <c r="AI51" s="55"/>
      <c r="AJ51" s="281"/>
      <c r="AK51" s="281"/>
      <c r="AL51" s="281"/>
      <c r="AM51" s="281"/>
      <c r="AN51" s="281"/>
      <c r="AO51" s="281"/>
      <c r="AP51" s="281"/>
      <c r="AQ51" s="281"/>
      <c r="AR51" s="281"/>
      <c r="AS51" s="281"/>
      <c r="AT51" s="281"/>
      <c r="AU51" s="281"/>
      <c r="AV51" s="281"/>
      <c r="AW51" s="281"/>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row>
    <row r="52" spans="1:91" s="15" customFormat="1" ht="30" customHeight="1" x14ac:dyDescent="0.25">
      <c r="A52" s="513"/>
      <c r="B52" s="513"/>
      <c r="C52" s="339" t="s">
        <v>201</v>
      </c>
      <c r="D52" s="512"/>
      <c r="E52" s="512"/>
      <c r="F52" s="512"/>
      <c r="G52" s="125" t="s">
        <v>5</v>
      </c>
      <c r="H52" s="240">
        <v>1</v>
      </c>
      <c r="I52" s="345" t="s">
        <v>339</v>
      </c>
      <c r="J52" s="39"/>
      <c r="K52" s="345" t="s">
        <v>428</v>
      </c>
      <c r="L52" s="251" t="s">
        <v>4</v>
      </c>
      <c r="M52" s="268"/>
      <c r="N52" s="287"/>
      <c r="O52" s="287"/>
      <c r="P52" s="288"/>
      <c r="Q52" s="287"/>
      <c r="R52" s="287"/>
      <c r="S52" s="287"/>
      <c r="T52" s="281"/>
      <c r="U52" s="281"/>
      <c r="V52" s="281"/>
      <c r="W52" s="281"/>
      <c r="X52" s="281"/>
      <c r="Y52" s="281"/>
      <c r="Z52" s="281"/>
      <c r="AA52" s="281"/>
      <c r="AB52" s="281"/>
      <c r="AC52" s="281"/>
      <c r="AD52" s="281"/>
      <c r="AE52" s="281"/>
      <c r="AF52" s="281"/>
      <c r="AG52" s="281"/>
      <c r="AH52" s="281"/>
      <c r="AI52" s="55"/>
      <c r="AJ52" s="281"/>
      <c r="AK52" s="281"/>
      <c r="AL52" s="281"/>
      <c r="AM52" s="281"/>
      <c r="AN52" s="281"/>
      <c r="AO52" s="281"/>
      <c r="AP52" s="281"/>
      <c r="AQ52" s="281"/>
      <c r="AR52" s="281"/>
      <c r="AS52" s="281"/>
      <c r="AT52" s="281"/>
      <c r="AU52" s="281"/>
      <c r="AV52" s="281"/>
      <c r="AW52" s="281"/>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row>
    <row r="53" spans="1:91" s="15" customFormat="1" ht="30" customHeight="1" x14ac:dyDescent="0.25">
      <c r="A53" s="513"/>
      <c r="B53" s="513"/>
      <c r="C53" s="339" t="s">
        <v>202</v>
      </c>
      <c r="D53" s="512"/>
      <c r="E53" s="512"/>
      <c r="F53" s="512"/>
      <c r="G53" s="125" t="s">
        <v>5</v>
      </c>
      <c r="H53" s="240">
        <v>1</v>
      </c>
      <c r="I53" s="226" t="s">
        <v>339</v>
      </c>
      <c r="J53" s="39"/>
      <c r="K53" s="345" t="s">
        <v>428</v>
      </c>
      <c r="L53" s="251" t="s">
        <v>4</v>
      </c>
      <c r="M53" s="268"/>
      <c r="N53" s="287"/>
      <c r="O53" s="287"/>
      <c r="P53" s="288"/>
      <c r="Q53" s="287"/>
      <c r="R53" s="287"/>
      <c r="S53" s="287"/>
      <c r="T53" s="281"/>
      <c r="U53" s="281"/>
      <c r="V53" s="281"/>
      <c r="W53" s="281"/>
      <c r="X53" s="281"/>
      <c r="Y53" s="281"/>
      <c r="Z53" s="281"/>
      <c r="AA53" s="281"/>
      <c r="AB53" s="281"/>
      <c r="AC53" s="281"/>
      <c r="AD53" s="281"/>
      <c r="AE53" s="281"/>
      <c r="AF53" s="281"/>
      <c r="AG53" s="281"/>
      <c r="AH53" s="281"/>
      <c r="AI53" s="55"/>
      <c r="AJ53" s="281"/>
      <c r="AK53" s="281"/>
      <c r="AL53" s="281"/>
      <c r="AM53" s="281"/>
      <c r="AN53" s="281"/>
      <c r="AO53" s="281"/>
      <c r="AP53" s="281"/>
      <c r="AQ53" s="281"/>
      <c r="AR53" s="281"/>
      <c r="AS53" s="281"/>
      <c r="AT53" s="281"/>
      <c r="AU53" s="281"/>
      <c r="AV53" s="281"/>
      <c r="AW53" s="281"/>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row>
    <row r="54" spans="1:91" s="15" customFormat="1" ht="30" customHeight="1" x14ac:dyDescent="0.25">
      <c r="A54" s="513"/>
      <c r="B54" s="513"/>
      <c r="C54" s="339" t="s">
        <v>203</v>
      </c>
      <c r="D54" s="512"/>
      <c r="E54" s="512"/>
      <c r="F54" s="512"/>
      <c r="G54" s="125" t="s">
        <v>5</v>
      </c>
      <c r="H54" s="240">
        <v>1</v>
      </c>
      <c r="I54" s="226" t="s">
        <v>339</v>
      </c>
      <c r="J54" s="39"/>
      <c r="K54" s="345" t="s">
        <v>428</v>
      </c>
      <c r="L54" s="251" t="s">
        <v>4</v>
      </c>
      <c r="M54" s="268"/>
      <c r="N54" s="287"/>
      <c r="O54" s="287"/>
      <c r="P54" s="288"/>
      <c r="Q54" s="287"/>
      <c r="R54" s="287"/>
      <c r="S54" s="287"/>
      <c r="T54" s="281"/>
      <c r="U54" s="281"/>
      <c r="V54" s="281"/>
      <c r="W54" s="281"/>
      <c r="X54" s="281"/>
      <c r="Y54" s="281"/>
      <c r="Z54" s="281"/>
      <c r="AA54" s="281"/>
      <c r="AB54" s="281"/>
      <c r="AC54" s="281"/>
      <c r="AD54" s="281"/>
      <c r="AE54" s="281"/>
      <c r="AF54" s="281"/>
      <c r="AG54" s="281"/>
      <c r="AH54" s="281"/>
      <c r="AI54" s="55"/>
      <c r="AJ54" s="281"/>
      <c r="AK54" s="281"/>
      <c r="AL54" s="281"/>
      <c r="AM54" s="281"/>
      <c r="AN54" s="281"/>
      <c r="AO54" s="281"/>
      <c r="AP54" s="281"/>
      <c r="AQ54" s="281"/>
      <c r="AR54" s="281"/>
      <c r="AS54" s="281"/>
      <c r="AT54" s="281"/>
      <c r="AU54" s="281"/>
      <c r="AV54" s="281"/>
      <c r="AW54" s="281"/>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row>
    <row r="55" spans="1:91" s="15" customFormat="1" ht="34.5" customHeight="1" x14ac:dyDescent="0.25">
      <c r="A55" s="513"/>
      <c r="B55" s="513"/>
      <c r="C55" s="339" t="s">
        <v>204</v>
      </c>
      <c r="D55" s="512"/>
      <c r="E55" s="512"/>
      <c r="F55" s="512"/>
      <c r="G55" s="125" t="s">
        <v>5</v>
      </c>
      <c r="H55" s="240">
        <v>1</v>
      </c>
      <c r="I55" s="345" t="s">
        <v>339</v>
      </c>
      <c r="J55" s="39"/>
      <c r="K55" s="345" t="s">
        <v>428</v>
      </c>
      <c r="L55" s="251" t="s">
        <v>4</v>
      </c>
      <c r="M55" s="268"/>
      <c r="N55" s="287"/>
      <c r="O55" s="287"/>
      <c r="P55" s="288"/>
      <c r="Q55" s="287"/>
      <c r="R55" s="287"/>
      <c r="S55" s="287"/>
      <c r="T55" s="281"/>
      <c r="U55" s="281"/>
      <c r="V55" s="281"/>
      <c r="W55" s="281"/>
      <c r="X55" s="281"/>
      <c r="Y55" s="281"/>
      <c r="Z55" s="281"/>
      <c r="AA55" s="281"/>
      <c r="AB55" s="281"/>
      <c r="AC55" s="281"/>
      <c r="AD55" s="281"/>
      <c r="AE55" s="281"/>
      <c r="AF55" s="281"/>
      <c r="AG55" s="281"/>
      <c r="AH55" s="281"/>
      <c r="AI55" s="55"/>
      <c r="AJ55" s="281"/>
      <c r="AK55" s="281"/>
      <c r="AL55" s="281"/>
      <c r="AM55" s="281"/>
      <c r="AN55" s="281"/>
      <c r="AO55" s="281"/>
      <c r="AP55" s="281"/>
      <c r="AQ55" s="281"/>
      <c r="AR55" s="281"/>
      <c r="AS55" s="281"/>
      <c r="AT55" s="281"/>
      <c r="AU55" s="281"/>
      <c r="AV55" s="281"/>
      <c r="AW55" s="281"/>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row>
    <row r="56" spans="1:91" s="15" customFormat="1" ht="34.5" customHeight="1" x14ac:dyDescent="0.25">
      <c r="A56" s="513"/>
      <c r="B56" s="513"/>
      <c r="C56" s="339" t="s">
        <v>205</v>
      </c>
      <c r="D56" s="512"/>
      <c r="E56" s="512"/>
      <c r="F56" s="512"/>
      <c r="G56" s="125" t="s">
        <v>5</v>
      </c>
      <c r="H56" s="240">
        <v>1</v>
      </c>
      <c r="I56" s="226" t="s">
        <v>339</v>
      </c>
      <c r="J56" s="39"/>
      <c r="K56" s="345" t="s">
        <v>428</v>
      </c>
      <c r="L56" s="251" t="s">
        <v>4</v>
      </c>
      <c r="M56" s="268"/>
      <c r="N56" s="287"/>
      <c r="O56" s="287"/>
      <c r="P56" s="288"/>
      <c r="Q56" s="287"/>
      <c r="R56" s="287"/>
      <c r="S56" s="287"/>
      <c r="T56" s="281"/>
      <c r="U56" s="281"/>
      <c r="V56" s="281"/>
      <c r="W56" s="281"/>
      <c r="X56" s="281"/>
      <c r="Y56" s="281"/>
      <c r="Z56" s="281"/>
      <c r="AA56" s="281"/>
      <c r="AB56" s="281"/>
      <c r="AC56" s="281"/>
      <c r="AD56" s="281"/>
      <c r="AE56" s="281"/>
      <c r="AF56" s="281"/>
      <c r="AG56" s="281"/>
      <c r="AH56" s="281"/>
      <c r="AI56" s="55"/>
      <c r="AJ56" s="281"/>
      <c r="AK56" s="281"/>
      <c r="AL56" s="281"/>
      <c r="AM56" s="281"/>
      <c r="AN56" s="281"/>
      <c r="AO56" s="281"/>
      <c r="AP56" s="281"/>
      <c r="AQ56" s="281"/>
      <c r="AR56" s="281"/>
      <c r="AS56" s="281"/>
      <c r="AT56" s="281"/>
      <c r="AU56" s="281"/>
      <c r="AV56" s="281"/>
      <c r="AW56" s="281"/>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row>
    <row r="57" spans="1:91" s="6" customFormat="1" ht="57.6" customHeight="1" x14ac:dyDescent="0.25">
      <c r="A57" s="340">
        <v>18</v>
      </c>
      <c r="B57" s="339" t="s">
        <v>214</v>
      </c>
      <c r="C57" s="339" t="s">
        <v>176</v>
      </c>
      <c r="D57" s="322" t="s">
        <v>142</v>
      </c>
      <c r="E57" s="5" t="s">
        <v>173</v>
      </c>
      <c r="F57" s="5" t="s">
        <v>231</v>
      </c>
      <c r="G57" s="56" t="s">
        <v>5</v>
      </c>
      <c r="H57" s="239">
        <v>1</v>
      </c>
      <c r="I57" s="226" t="s">
        <v>339</v>
      </c>
      <c r="J57" s="334"/>
      <c r="K57" s="345" t="s">
        <v>428</v>
      </c>
      <c r="L57" s="250" t="s">
        <v>4</v>
      </c>
      <c r="M57" s="239"/>
      <c r="N57" s="280"/>
      <c r="O57" s="285"/>
      <c r="P57" s="284" t="e">
        <f>(O57)/(N57)*1000</f>
        <v>#DIV/0!</v>
      </c>
      <c r="Q57" s="280"/>
      <c r="R57" s="285"/>
      <c r="S57" s="284" t="e">
        <f>(R57)/(Q57)*1000</f>
        <v>#DIV/0!</v>
      </c>
      <c r="T57" s="281"/>
      <c r="U57" s="281"/>
      <c r="V57" s="281"/>
      <c r="W57" s="281"/>
      <c r="X57" s="281"/>
      <c r="Y57" s="281"/>
      <c r="Z57" s="281"/>
      <c r="AA57" s="281"/>
      <c r="AB57" s="281"/>
      <c r="AC57" s="281"/>
      <c r="AD57" s="281"/>
      <c r="AE57" s="281"/>
      <c r="AF57" s="281"/>
      <c r="AG57" s="281"/>
      <c r="AH57" s="281"/>
      <c r="AI57" s="55"/>
      <c r="AJ57" s="281"/>
      <c r="AK57" s="281"/>
      <c r="AL57" s="281"/>
      <c r="AM57" s="281"/>
      <c r="AN57" s="281"/>
      <c r="AO57" s="281"/>
      <c r="AP57" s="281"/>
      <c r="AQ57" s="281"/>
      <c r="AR57" s="281"/>
      <c r="AS57" s="281"/>
      <c r="AT57" s="281"/>
      <c r="AU57" s="281"/>
      <c r="AV57" s="281"/>
      <c r="AW57" s="281"/>
      <c r="AX57" s="280"/>
      <c r="AY57" s="280"/>
      <c r="AZ57" s="280" t="e">
        <f>(AY57/AX57)*1000</f>
        <v>#DIV/0!</v>
      </c>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15"/>
      <c r="BZ57" s="15"/>
      <c r="CA57" s="15"/>
      <c r="CB57" s="15"/>
      <c r="CC57" s="15"/>
      <c r="CD57" s="15"/>
      <c r="CE57" s="15"/>
      <c r="CF57" s="15"/>
      <c r="CG57" s="15"/>
      <c r="CH57" s="15"/>
      <c r="CI57" s="15"/>
      <c r="CJ57" s="15"/>
      <c r="CK57" s="15"/>
      <c r="CL57" s="15"/>
      <c r="CM57" s="15"/>
    </row>
    <row r="58" spans="1:91" s="6" customFormat="1" ht="57.6" hidden="1" customHeight="1" x14ac:dyDescent="0.25">
      <c r="A58" s="340">
        <v>19</v>
      </c>
      <c r="B58" s="339" t="s">
        <v>114</v>
      </c>
      <c r="C58" s="339" t="s">
        <v>177</v>
      </c>
      <c r="D58" s="322" t="s">
        <v>142</v>
      </c>
      <c r="E58" s="5" t="s">
        <v>173</v>
      </c>
      <c r="F58" s="5" t="s">
        <v>231</v>
      </c>
      <c r="G58" s="56" t="s">
        <v>5</v>
      </c>
      <c r="H58" s="239"/>
      <c r="I58" s="226"/>
      <c r="J58" s="334"/>
      <c r="K58" s="226" t="s">
        <v>339</v>
      </c>
      <c r="L58" s="250" t="s">
        <v>4</v>
      </c>
      <c r="M58" s="239"/>
      <c r="N58" s="280"/>
      <c r="O58" s="285"/>
      <c r="P58" s="284" t="e">
        <f>(O58)/(N58)*1000</f>
        <v>#DIV/0!</v>
      </c>
      <c r="Q58" s="280"/>
      <c r="R58" s="285"/>
      <c r="S58" s="284" t="e">
        <f>(R58)/(Q58)*1000</f>
        <v>#DIV/0!</v>
      </c>
      <c r="T58" s="281"/>
      <c r="U58" s="281"/>
      <c r="V58" s="281"/>
      <c r="W58" s="281"/>
      <c r="X58" s="281"/>
      <c r="Y58" s="281"/>
      <c r="Z58" s="281"/>
      <c r="AA58" s="281"/>
      <c r="AB58" s="281"/>
      <c r="AC58" s="281"/>
      <c r="AD58" s="281"/>
      <c r="AE58" s="281"/>
      <c r="AF58" s="281"/>
      <c r="AG58" s="281"/>
      <c r="AH58" s="281"/>
      <c r="AI58" s="55"/>
      <c r="AJ58" s="281"/>
      <c r="AK58" s="281"/>
      <c r="AL58" s="281"/>
      <c r="AM58" s="281"/>
      <c r="AN58" s="281"/>
      <c r="AO58" s="281"/>
      <c r="AP58" s="281"/>
      <c r="AQ58" s="281"/>
      <c r="AR58" s="281"/>
      <c r="AS58" s="281"/>
      <c r="AT58" s="281"/>
      <c r="AU58" s="281"/>
      <c r="AV58" s="281"/>
      <c r="AW58" s="281"/>
      <c r="AX58" s="280"/>
      <c r="AY58" s="280"/>
      <c r="AZ58" s="280" t="e">
        <f>(AY58/AX58)*1000</f>
        <v>#DIV/0!</v>
      </c>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15"/>
      <c r="BZ58" s="15"/>
      <c r="CA58" s="15"/>
      <c r="CB58" s="15"/>
      <c r="CC58" s="15"/>
      <c r="CD58" s="15"/>
      <c r="CE58" s="15"/>
      <c r="CF58" s="15"/>
      <c r="CG58" s="15"/>
      <c r="CH58" s="15"/>
      <c r="CI58" s="15"/>
      <c r="CJ58" s="15"/>
      <c r="CK58" s="15"/>
      <c r="CL58" s="15"/>
      <c r="CM58" s="15"/>
    </row>
    <row r="59" spans="1:91" s="6" customFormat="1" ht="76.900000000000006" hidden="1" customHeight="1" x14ac:dyDescent="0.25">
      <c r="A59" s="340">
        <v>20</v>
      </c>
      <c r="B59" s="53" t="s">
        <v>191</v>
      </c>
      <c r="C59" s="339" t="s">
        <v>178</v>
      </c>
      <c r="D59" s="322" t="s">
        <v>142</v>
      </c>
      <c r="E59" s="5" t="s">
        <v>173</v>
      </c>
      <c r="F59" s="5" t="s">
        <v>231</v>
      </c>
      <c r="G59" s="56" t="s">
        <v>5</v>
      </c>
      <c r="H59" s="239"/>
      <c r="I59" s="226"/>
      <c r="J59" s="334"/>
      <c r="K59" s="226"/>
      <c r="L59" s="250" t="s">
        <v>4</v>
      </c>
      <c r="M59" s="239"/>
      <c r="N59" s="280"/>
      <c r="O59" s="285"/>
      <c r="P59" s="284" t="e">
        <f>(O59)/(N59)*1000</f>
        <v>#DIV/0!</v>
      </c>
      <c r="Q59" s="280"/>
      <c r="R59" s="285"/>
      <c r="S59" s="284" t="e">
        <f>(R59)/(Q59)*1000</f>
        <v>#DIV/0!</v>
      </c>
      <c r="T59" s="281"/>
      <c r="U59" s="281"/>
      <c r="V59" s="281"/>
      <c r="W59" s="281"/>
      <c r="X59" s="281"/>
      <c r="Y59" s="281"/>
      <c r="Z59" s="281"/>
      <c r="AA59" s="281"/>
      <c r="AB59" s="281"/>
      <c r="AC59" s="281"/>
      <c r="AD59" s="281"/>
      <c r="AE59" s="281"/>
      <c r="AF59" s="281"/>
      <c r="AG59" s="281"/>
      <c r="AH59" s="281"/>
      <c r="AI59" s="55"/>
      <c r="AJ59" s="281"/>
      <c r="AK59" s="281"/>
      <c r="AL59" s="281"/>
      <c r="AM59" s="281"/>
      <c r="AN59" s="281"/>
      <c r="AO59" s="281"/>
      <c r="AP59" s="281"/>
      <c r="AQ59" s="281"/>
      <c r="AR59" s="281"/>
      <c r="AS59" s="281"/>
      <c r="AT59" s="281"/>
      <c r="AU59" s="281"/>
      <c r="AV59" s="281"/>
      <c r="AW59" s="281"/>
      <c r="AX59" s="280"/>
      <c r="AY59" s="280"/>
      <c r="AZ59" s="280" t="e">
        <f>(AY59/AX59)*1000</f>
        <v>#DIV/0!</v>
      </c>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15"/>
      <c r="BZ59" s="15"/>
      <c r="CA59" s="15"/>
      <c r="CB59" s="15"/>
      <c r="CC59" s="15"/>
      <c r="CD59" s="15"/>
      <c r="CE59" s="15"/>
      <c r="CF59" s="15"/>
      <c r="CG59" s="15"/>
      <c r="CH59" s="15"/>
      <c r="CI59" s="15"/>
      <c r="CJ59" s="15"/>
      <c r="CK59" s="15"/>
      <c r="CL59" s="15"/>
      <c r="CM59" s="15"/>
    </row>
    <row r="60" spans="1:91" s="6" customFormat="1" ht="45" x14ac:dyDescent="0.25">
      <c r="A60" s="340">
        <v>21</v>
      </c>
      <c r="B60" s="339" t="s">
        <v>215</v>
      </c>
      <c r="C60" s="339" t="s">
        <v>80</v>
      </c>
      <c r="D60" s="322" t="s">
        <v>142</v>
      </c>
      <c r="E60" s="5" t="s">
        <v>173</v>
      </c>
      <c r="F60" s="5" t="s">
        <v>231</v>
      </c>
      <c r="G60" s="56" t="s">
        <v>5</v>
      </c>
      <c r="H60" s="239">
        <v>1</v>
      </c>
      <c r="I60" s="345" t="s">
        <v>339</v>
      </c>
      <c r="J60" s="334"/>
      <c r="K60" s="345" t="s">
        <v>428</v>
      </c>
      <c r="L60" s="250" t="s">
        <v>4</v>
      </c>
      <c r="M60" s="239"/>
      <c r="N60" s="280"/>
      <c r="O60" s="285"/>
      <c r="P60" s="286" t="e">
        <f>(O60/N60)*100</f>
        <v>#DIV/0!</v>
      </c>
      <c r="Q60" s="280"/>
      <c r="R60" s="285"/>
      <c r="S60" s="286" t="e">
        <f>(R60/Q60)*100</f>
        <v>#DIV/0!</v>
      </c>
      <c r="T60" s="281"/>
      <c r="U60" s="281"/>
      <c r="V60" s="281"/>
      <c r="W60" s="281"/>
      <c r="X60" s="281"/>
      <c r="Y60" s="281"/>
      <c r="Z60" s="281"/>
      <c r="AA60" s="281"/>
      <c r="AB60" s="281"/>
      <c r="AC60" s="281"/>
      <c r="AD60" s="281"/>
      <c r="AE60" s="281"/>
      <c r="AF60" s="281"/>
      <c r="AG60" s="281"/>
      <c r="AH60" s="281"/>
      <c r="AI60" s="55"/>
      <c r="AJ60" s="281"/>
      <c r="AK60" s="281"/>
      <c r="AL60" s="281"/>
      <c r="AM60" s="281"/>
      <c r="AN60" s="281"/>
      <c r="AO60" s="281"/>
      <c r="AP60" s="281"/>
      <c r="AQ60" s="281"/>
      <c r="AR60" s="281"/>
      <c r="AS60" s="281"/>
      <c r="AT60" s="281"/>
      <c r="AU60" s="281"/>
      <c r="AV60" s="281"/>
      <c r="AW60" s="281"/>
      <c r="AX60" s="280"/>
      <c r="AY60" s="280"/>
      <c r="AZ60" s="280" t="e">
        <f>(AY60/AX60)*100</f>
        <v>#DIV/0!</v>
      </c>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15"/>
      <c r="BZ60" s="15"/>
      <c r="CA60" s="15"/>
      <c r="CB60" s="15"/>
      <c r="CC60" s="15"/>
      <c r="CD60" s="15"/>
      <c r="CE60" s="15"/>
      <c r="CF60" s="15"/>
      <c r="CG60" s="15"/>
      <c r="CH60" s="15"/>
      <c r="CI60" s="15"/>
      <c r="CJ60" s="15"/>
      <c r="CK60" s="15"/>
      <c r="CL60" s="15"/>
      <c r="CM60" s="15"/>
    </row>
    <row r="61" spans="1:91" s="6" customFormat="1" ht="56.25" customHeight="1" x14ac:dyDescent="0.25">
      <c r="A61" s="340">
        <v>22</v>
      </c>
      <c r="B61" s="339" t="s">
        <v>190</v>
      </c>
      <c r="C61" s="339" t="s">
        <v>37</v>
      </c>
      <c r="D61" s="322" t="s">
        <v>142</v>
      </c>
      <c r="E61" s="5" t="s">
        <v>173</v>
      </c>
      <c r="F61" s="5" t="s">
        <v>231</v>
      </c>
      <c r="G61" s="56" t="s">
        <v>5</v>
      </c>
      <c r="H61" s="239">
        <v>1</v>
      </c>
      <c r="I61" s="226" t="s">
        <v>339</v>
      </c>
      <c r="J61" s="334"/>
      <c r="K61" s="345" t="s">
        <v>428</v>
      </c>
      <c r="L61" s="250" t="s">
        <v>4</v>
      </c>
      <c r="M61" s="239"/>
      <c r="N61" s="285"/>
      <c r="O61" s="285"/>
      <c r="P61" s="286" t="e">
        <f>(O61/N61)*100</f>
        <v>#DIV/0!</v>
      </c>
      <c r="Q61" s="285"/>
      <c r="R61" s="285"/>
      <c r="S61" s="286" t="e">
        <f>(R61/Q61)*100</f>
        <v>#DIV/0!</v>
      </c>
      <c r="T61" s="281"/>
      <c r="U61" s="281"/>
      <c r="V61" s="281"/>
      <c r="W61" s="281"/>
      <c r="X61" s="281"/>
      <c r="Y61" s="281"/>
      <c r="Z61" s="281"/>
      <c r="AA61" s="281"/>
      <c r="AB61" s="281"/>
      <c r="AC61" s="281"/>
      <c r="AD61" s="281"/>
      <c r="AE61" s="281"/>
      <c r="AF61" s="281"/>
      <c r="AG61" s="281"/>
      <c r="AH61" s="281"/>
      <c r="AI61" s="55"/>
      <c r="AJ61" s="281"/>
      <c r="AK61" s="281"/>
      <c r="AL61" s="281"/>
      <c r="AM61" s="281"/>
      <c r="AN61" s="281"/>
      <c r="AO61" s="281"/>
      <c r="AP61" s="281"/>
      <c r="AQ61" s="281"/>
      <c r="AR61" s="281"/>
      <c r="AS61" s="281"/>
      <c r="AT61" s="281"/>
      <c r="AU61" s="281"/>
      <c r="AV61" s="281"/>
      <c r="AW61" s="281"/>
      <c r="AX61" s="280"/>
      <c r="AY61" s="280"/>
      <c r="AZ61" s="280" t="e">
        <f>(AY61/AX61)*100</f>
        <v>#DIV/0!</v>
      </c>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15"/>
      <c r="BZ61" s="15"/>
      <c r="CA61" s="15"/>
      <c r="CB61" s="15"/>
      <c r="CC61" s="15"/>
      <c r="CD61" s="15"/>
      <c r="CE61" s="15"/>
      <c r="CF61" s="15"/>
      <c r="CG61" s="15"/>
      <c r="CH61" s="15"/>
      <c r="CI61" s="15"/>
      <c r="CJ61" s="15"/>
      <c r="CK61" s="15"/>
      <c r="CL61" s="15"/>
      <c r="CM61" s="15"/>
    </row>
    <row r="62" spans="1:91" s="6" customFormat="1" ht="132" hidden="1" customHeight="1" x14ac:dyDescent="0.25">
      <c r="A62" s="510">
        <v>16</v>
      </c>
      <c r="B62" s="513" t="s">
        <v>38</v>
      </c>
      <c r="C62" s="339" t="s">
        <v>222</v>
      </c>
      <c r="D62" s="511" t="s">
        <v>143</v>
      </c>
      <c r="E62" s="511" t="s">
        <v>173</v>
      </c>
      <c r="F62" s="511" t="s">
        <v>231</v>
      </c>
      <c r="G62" s="54" t="s">
        <v>93</v>
      </c>
      <c r="H62" s="239"/>
      <c r="I62" s="226" t="s">
        <v>339</v>
      </c>
      <c r="J62" s="334"/>
      <c r="K62" s="226" t="s">
        <v>339</v>
      </c>
      <c r="L62" s="250" t="s">
        <v>4</v>
      </c>
      <c r="M62" s="239"/>
      <c r="N62" s="285"/>
      <c r="O62" s="285"/>
      <c r="P62" s="284" t="e">
        <f>(O62/N62)*100</f>
        <v>#DIV/0!</v>
      </c>
      <c r="Q62" s="285"/>
      <c r="R62" s="285"/>
      <c r="S62" s="284" t="e">
        <f>(R62/Q62)*100</f>
        <v>#DIV/0!</v>
      </c>
      <c r="T62" s="281"/>
      <c r="U62" s="281"/>
      <c r="V62" s="281"/>
      <c r="W62" s="281"/>
      <c r="X62" s="281"/>
      <c r="Y62" s="281"/>
      <c r="Z62" s="281"/>
      <c r="AA62" s="281"/>
      <c r="AB62" s="281"/>
      <c r="AC62" s="281"/>
      <c r="AD62" s="281"/>
      <c r="AE62" s="281"/>
      <c r="AF62" s="281"/>
      <c r="AG62" s="281"/>
      <c r="AH62" s="281"/>
      <c r="AI62" s="55"/>
      <c r="AJ62" s="281"/>
      <c r="AK62" s="281"/>
      <c r="AL62" s="281"/>
      <c r="AM62" s="281"/>
      <c r="AN62" s="281"/>
      <c r="AO62" s="281"/>
      <c r="AP62" s="281"/>
      <c r="AQ62" s="281"/>
      <c r="AR62" s="281"/>
      <c r="AS62" s="281"/>
      <c r="AT62" s="281"/>
      <c r="AU62" s="281"/>
      <c r="AV62" s="281"/>
      <c r="AW62" s="281"/>
      <c r="AX62" s="280"/>
      <c r="AY62" s="280"/>
      <c r="AZ62" s="280" t="e">
        <f>(AY62/AX62)*100</f>
        <v>#DIV/0!</v>
      </c>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15"/>
      <c r="BZ62" s="15"/>
      <c r="CA62" s="15"/>
      <c r="CB62" s="15"/>
      <c r="CC62" s="15"/>
      <c r="CD62" s="15"/>
      <c r="CE62" s="15"/>
      <c r="CF62" s="15"/>
      <c r="CG62" s="15"/>
      <c r="CH62" s="15"/>
      <c r="CI62" s="15"/>
      <c r="CJ62" s="15"/>
      <c r="CK62" s="15"/>
      <c r="CL62" s="15"/>
      <c r="CM62" s="15"/>
    </row>
    <row r="63" spans="1:91" s="6" customFormat="1" ht="69.75" hidden="1" customHeight="1" x14ac:dyDescent="0.25">
      <c r="A63" s="510"/>
      <c r="B63" s="513"/>
      <c r="C63" s="339" t="s">
        <v>223</v>
      </c>
      <c r="D63" s="511"/>
      <c r="E63" s="511"/>
      <c r="F63" s="511"/>
      <c r="G63" s="56" t="s">
        <v>93</v>
      </c>
      <c r="H63" s="239"/>
      <c r="I63" s="226"/>
      <c r="J63" s="334"/>
      <c r="K63" s="226"/>
      <c r="L63" s="250" t="s">
        <v>4</v>
      </c>
      <c r="M63" s="239"/>
      <c r="N63" s="285"/>
      <c r="O63" s="285"/>
      <c r="P63" s="284" t="e">
        <f>(O63/N63)*100</f>
        <v>#DIV/0!</v>
      </c>
      <c r="Q63" s="285"/>
      <c r="R63" s="285"/>
      <c r="S63" s="284" t="e">
        <f>(R63/Q63)*100</f>
        <v>#DIV/0!</v>
      </c>
      <c r="T63" s="281"/>
      <c r="U63" s="281"/>
      <c r="V63" s="281"/>
      <c r="W63" s="281"/>
      <c r="X63" s="281"/>
      <c r="Y63" s="281"/>
      <c r="Z63" s="281"/>
      <c r="AA63" s="281"/>
      <c r="AB63" s="281"/>
      <c r="AC63" s="281"/>
      <c r="AD63" s="281"/>
      <c r="AE63" s="281"/>
      <c r="AF63" s="281"/>
      <c r="AG63" s="281"/>
      <c r="AH63" s="281"/>
      <c r="AI63" s="55"/>
      <c r="AJ63" s="281"/>
      <c r="AK63" s="281"/>
      <c r="AL63" s="281"/>
      <c r="AM63" s="281"/>
      <c r="AN63" s="281"/>
      <c r="AO63" s="281"/>
      <c r="AP63" s="281"/>
      <c r="AQ63" s="281"/>
      <c r="AR63" s="281"/>
      <c r="AS63" s="281"/>
      <c r="AT63" s="281"/>
      <c r="AU63" s="281"/>
      <c r="AV63" s="281"/>
      <c r="AW63" s="281"/>
      <c r="AX63" s="280"/>
      <c r="AY63" s="280"/>
      <c r="AZ63" s="280" t="e">
        <f>(AY63/AX63)*100</f>
        <v>#DIV/0!</v>
      </c>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15"/>
      <c r="BZ63" s="15"/>
      <c r="CA63" s="15"/>
      <c r="CB63" s="15"/>
      <c r="CC63" s="15"/>
      <c r="CD63" s="15"/>
      <c r="CE63" s="15"/>
      <c r="CF63" s="15"/>
      <c r="CG63" s="15"/>
      <c r="CH63" s="15"/>
      <c r="CI63" s="15"/>
      <c r="CJ63" s="15"/>
      <c r="CK63" s="15"/>
      <c r="CL63" s="15"/>
      <c r="CM63" s="15"/>
    </row>
    <row r="64" spans="1:91" s="6" customFormat="1" ht="117" customHeight="1" x14ac:dyDescent="0.25">
      <c r="A64" s="525" t="s">
        <v>217</v>
      </c>
      <c r="B64" s="526" t="s">
        <v>303</v>
      </c>
      <c r="C64" s="337" t="s">
        <v>224</v>
      </c>
      <c r="D64" s="527" t="s">
        <v>143</v>
      </c>
      <c r="E64" s="511" t="s">
        <v>173</v>
      </c>
      <c r="F64" s="511" t="s">
        <v>231</v>
      </c>
      <c r="G64" s="55"/>
      <c r="H64" s="228"/>
      <c r="I64" s="228"/>
      <c r="J64" s="219"/>
      <c r="K64" s="228"/>
      <c r="L64" s="254"/>
      <c r="M64" s="228"/>
      <c r="N64" s="281"/>
      <c r="O64" s="281"/>
      <c r="P64" s="281"/>
      <c r="Q64" s="281"/>
      <c r="R64" s="281"/>
      <c r="S64" s="281"/>
      <c r="T64" s="281"/>
      <c r="U64" s="281"/>
      <c r="V64" s="281"/>
      <c r="W64" s="281"/>
      <c r="X64" s="281"/>
      <c r="Y64" s="281"/>
      <c r="Z64" s="281"/>
      <c r="AA64" s="281"/>
      <c r="AB64" s="281"/>
      <c r="AC64" s="281"/>
      <c r="AD64" s="281"/>
      <c r="AE64" s="281"/>
      <c r="AF64" s="281"/>
      <c r="AG64" s="281"/>
      <c r="AH64" s="281"/>
      <c r="AI64" s="55"/>
      <c r="AJ64" s="281"/>
      <c r="AK64" s="281"/>
      <c r="AL64" s="281"/>
      <c r="AM64" s="281"/>
      <c r="AN64" s="281"/>
      <c r="AO64" s="281"/>
      <c r="AP64" s="281"/>
      <c r="AQ64" s="281"/>
      <c r="AR64" s="281"/>
      <c r="AS64" s="281"/>
      <c r="AT64" s="281"/>
      <c r="AU64" s="281"/>
      <c r="AV64" s="281"/>
      <c r="AW64" s="281"/>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15"/>
      <c r="BZ64" s="15"/>
      <c r="CA64" s="15"/>
      <c r="CB64" s="15"/>
      <c r="CC64" s="15"/>
      <c r="CD64" s="15"/>
      <c r="CE64" s="15"/>
      <c r="CF64" s="15"/>
      <c r="CG64" s="15"/>
      <c r="CH64" s="15"/>
      <c r="CI64" s="15"/>
      <c r="CJ64" s="15"/>
      <c r="CK64" s="15"/>
      <c r="CL64" s="15"/>
      <c r="CM64" s="15"/>
    </row>
    <row r="65" spans="1:91" s="6" customFormat="1" ht="45" x14ac:dyDescent="0.25">
      <c r="A65" s="525"/>
      <c r="B65" s="526"/>
      <c r="C65" s="337" t="s">
        <v>182</v>
      </c>
      <c r="D65" s="527"/>
      <c r="E65" s="511"/>
      <c r="F65" s="511"/>
      <c r="G65" s="56" t="s">
        <v>5</v>
      </c>
      <c r="H65" s="239">
        <v>1</v>
      </c>
      <c r="I65" s="226" t="s">
        <v>343</v>
      </c>
      <c r="J65" s="334"/>
      <c r="K65" s="345" t="s">
        <v>428</v>
      </c>
      <c r="L65" s="250" t="s">
        <v>4</v>
      </c>
      <c r="M65" s="239"/>
      <c r="N65" s="285"/>
      <c r="O65" s="285"/>
      <c r="P65" s="284" t="e">
        <f>(O65/N65)*100</f>
        <v>#DIV/0!</v>
      </c>
      <c r="Q65" s="285"/>
      <c r="R65" s="285"/>
      <c r="S65" s="284" t="e">
        <f>(R65/Q65)*100</f>
        <v>#DIV/0!</v>
      </c>
      <c r="T65" s="281"/>
      <c r="U65" s="281"/>
      <c r="V65" s="281"/>
      <c r="W65" s="281"/>
      <c r="X65" s="281"/>
      <c r="Y65" s="281"/>
      <c r="Z65" s="281"/>
      <c r="AA65" s="281"/>
      <c r="AB65" s="281"/>
      <c r="AC65" s="281"/>
      <c r="AD65" s="281"/>
      <c r="AE65" s="281"/>
      <c r="AF65" s="281"/>
      <c r="AG65" s="281"/>
      <c r="AH65" s="281"/>
      <c r="AI65" s="55"/>
      <c r="AJ65" s="281"/>
      <c r="AK65" s="281"/>
      <c r="AL65" s="281"/>
      <c r="AM65" s="281"/>
      <c r="AN65" s="281"/>
      <c r="AO65" s="281"/>
      <c r="AP65" s="281"/>
      <c r="AQ65" s="281"/>
      <c r="AR65" s="281"/>
      <c r="AS65" s="281"/>
      <c r="AT65" s="281"/>
      <c r="AU65" s="281"/>
      <c r="AV65" s="281"/>
      <c r="AW65" s="281"/>
      <c r="AX65" s="280"/>
      <c r="AY65" s="280"/>
      <c r="AZ65" s="280" t="e">
        <f>(AY65/AX65)*100</f>
        <v>#DIV/0!</v>
      </c>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15"/>
      <c r="BZ65" s="15"/>
      <c r="CA65" s="15"/>
      <c r="CB65" s="15"/>
      <c r="CC65" s="15"/>
      <c r="CD65" s="15"/>
      <c r="CE65" s="15"/>
      <c r="CF65" s="15"/>
      <c r="CG65" s="15"/>
      <c r="CH65" s="15"/>
      <c r="CI65" s="15"/>
      <c r="CJ65" s="15"/>
      <c r="CK65" s="15"/>
      <c r="CL65" s="15"/>
      <c r="CM65" s="15"/>
    </row>
    <row r="66" spans="1:91" s="6" customFormat="1" ht="45" x14ac:dyDescent="0.25">
      <c r="A66" s="525"/>
      <c r="B66" s="526"/>
      <c r="C66" s="337" t="s">
        <v>183</v>
      </c>
      <c r="D66" s="527"/>
      <c r="E66" s="511"/>
      <c r="F66" s="511"/>
      <c r="G66" s="56" t="s">
        <v>5</v>
      </c>
      <c r="H66" s="239">
        <v>1</v>
      </c>
      <c r="I66" s="226" t="s">
        <v>343</v>
      </c>
      <c r="J66" s="334"/>
      <c r="K66" s="345" t="s">
        <v>428</v>
      </c>
      <c r="L66" s="250" t="s">
        <v>4</v>
      </c>
      <c r="M66" s="239"/>
      <c r="N66" s="285"/>
      <c r="O66" s="285"/>
      <c r="P66" s="284" t="e">
        <f>(O66/N66)*100</f>
        <v>#DIV/0!</v>
      </c>
      <c r="Q66" s="285"/>
      <c r="R66" s="285"/>
      <c r="S66" s="284" t="e">
        <f>(R66/Q66)*100</f>
        <v>#DIV/0!</v>
      </c>
      <c r="T66" s="281"/>
      <c r="U66" s="281"/>
      <c r="V66" s="281"/>
      <c r="W66" s="281"/>
      <c r="X66" s="281"/>
      <c r="Y66" s="281"/>
      <c r="Z66" s="281"/>
      <c r="AA66" s="281"/>
      <c r="AB66" s="281"/>
      <c r="AC66" s="281"/>
      <c r="AD66" s="281"/>
      <c r="AE66" s="281"/>
      <c r="AF66" s="281"/>
      <c r="AG66" s="281"/>
      <c r="AH66" s="281"/>
      <c r="AI66" s="55"/>
      <c r="AJ66" s="281"/>
      <c r="AK66" s="281"/>
      <c r="AL66" s="281"/>
      <c r="AM66" s="281"/>
      <c r="AN66" s="281"/>
      <c r="AO66" s="281"/>
      <c r="AP66" s="281"/>
      <c r="AQ66" s="281"/>
      <c r="AR66" s="281"/>
      <c r="AS66" s="281"/>
      <c r="AT66" s="281"/>
      <c r="AU66" s="281"/>
      <c r="AV66" s="281"/>
      <c r="AW66" s="281"/>
      <c r="AX66" s="280"/>
      <c r="AY66" s="280"/>
      <c r="AZ66" s="280" t="e">
        <f>(AY66/AX66)*100</f>
        <v>#DIV/0!</v>
      </c>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15"/>
      <c r="BZ66" s="15"/>
      <c r="CA66" s="15"/>
      <c r="CB66" s="15"/>
      <c r="CC66" s="15"/>
      <c r="CD66" s="15"/>
      <c r="CE66" s="15"/>
      <c r="CF66" s="15"/>
      <c r="CG66" s="15"/>
      <c r="CH66" s="15"/>
      <c r="CI66" s="15"/>
      <c r="CJ66" s="15"/>
      <c r="CK66" s="15"/>
      <c r="CL66" s="15"/>
      <c r="CM66" s="15"/>
    </row>
    <row r="67" spans="1:91" s="6" customFormat="1" ht="60" customHeight="1" x14ac:dyDescent="0.25">
      <c r="A67" s="525" t="s">
        <v>172</v>
      </c>
      <c r="B67" s="526" t="s">
        <v>304</v>
      </c>
      <c r="C67" s="337" t="s">
        <v>179</v>
      </c>
      <c r="D67" s="527" t="s">
        <v>143</v>
      </c>
      <c r="E67" s="511" t="s">
        <v>173</v>
      </c>
      <c r="F67" s="511" t="s">
        <v>231</v>
      </c>
      <c r="G67" s="55"/>
      <c r="H67" s="228"/>
      <c r="I67" s="228"/>
      <c r="J67" s="219"/>
      <c r="K67" s="228"/>
      <c r="L67" s="254"/>
      <c r="M67" s="228"/>
      <c r="N67" s="281"/>
      <c r="O67" s="281"/>
      <c r="P67" s="281"/>
      <c r="Q67" s="281"/>
      <c r="R67" s="281"/>
      <c r="S67" s="281"/>
      <c r="T67" s="281"/>
      <c r="U67" s="281"/>
      <c r="V67" s="281"/>
      <c r="W67" s="281"/>
      <c r="X67" s="281"/>
      <c r="Y67" s="281"/>
      <c r="Z67" s="281"/>
      <c r="AA67" s="281"/>
      <c r="AB67" s="281"/>
      <c r="AC67" s="281"/>
      <c r="AD67" s="281"/>
      <c r="AE67" s="281"/>
      <c r="AF67" s="281"/>
      <c r="AG67" s="281"/>
      <c r="AH67" s="281"/>
      <c r="AI67" s="55"/>
      <c r="AJ67" s="281"/>
      <c r="AK67" s="281"/>
      <c r="AL67" s="281"/>
      <c r="AM67" s="281"/>
      <c r="AN67" s="281"/>
      <c r="AO67" s="281"/>
      <c r="AP67" s="281"/>
      <c r="AQ67" s="281"/>
      <c r="AR67" s="281"/>
      <c r="AS67" s="281"/>
      <c r="AT67" s="281"/>
      <c r="AU67" s="281"/>
      <c r="AV67" s="281"/>
      <c r="AW67" s="281"/>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15"/>
      <c r="BZ67" s="15"/>
      <c r="CA67" s="15"/>
      <c r="CB67" s="15"/>
      <c r="CC67" s="15"/>
      <c r="CD67" s="15"/>
      <c r="CE67" s="15"/>
      <c r="CF67" s="15"/>
      <c r="CG67" s="15"/>
      <c r="CH67" s="15"/>
      <c r="CI67" s="15"/>
      <c r="CJ67" s="15"/>
      <c r="CK67" s="15"/>
      <c r="CL67" s="15"/>
      <c r="CM67" s="15"/>
    </row>
    <row r="68" spans="1:91" s="6" customFormat="1" ht="58.9" customHeight="1" x14ac:dyDescent="0.25">
      <c r="A68" s="525"/>
      <c r="B68" s="526"/>
      <c r="C68" s="337" t="s">
        <v>180</v>
      </c>
      <c r="D68" s="527"/>
      <c r="E68" s="511"/>
      <c r="F68" s="511"/>
      <c r="G68" s="56" t="s">
        <v>5</v>
      </c>
      <c r="H68" s="239">
        <v>1</v>
      </c>
      <c r="I68" s="226" t="s">
        <v>343</v>
      </c>
      <c r="J68" s="334"/>
      <c r="K68" s="345" t="s">
        <v>428</v>
      </c>
      <c r="L68" s="250" t="s">
        <v>4</v>
      </c>
      <c r="M68" s="239"/>
      <c r="N68" s="285"/>
      <c r="O68" s="285"/>
      <c r="P68" s="284" t="e">
        <f>(O68/N68)*100</f>
        <v>#DIV/0!</v>
      </c>
      <c r="Q68" s="285"/>
      <c r="R68" s="285"/>
      <c r="S68" s="284" t="e">
        <f>(R68/Q68)*100</f>
        <v>#DIV/0!</v>
      </c>
      <c r="T68" s="281"/>
      <c r="U68" s="281"/>
      <c r="V68" s="281"/>
      <c r="W68" s="281"/>
      <c r="X68" s="281"/>
      <c r="Y68" s="281"/>
      <c r="Z68" s="281"/>
      <c r="AA68" s="281"/>
      <c r="AB68" s="281"/>
      <c r="AC68" s="281"/>
      <c r="AD68" s="281"/>
      <c r="AE68" s="281"/>
      <c r="AF68" s="281"/>
      <c r="AG68" s="281"/>
      <c r="AH68" s="281"/>
      <c r="AI68" s="55"/>
      <c r="AJ68" s="281"/>
      <c r="AK68" s="281"/>
      <c r="AL68" s="281"/>
      <c r="AM68" s="281"/>
      <c r="AN68" s="281"/>
      <c r="AO68" s="281"/>
      <c r="AP68" s="281"/>
      <c r="AQ68" s="281"/>
      <c r="AR68" s="281"/>
      <c r="AS68" s="281"/>
      <c r="AT68" s="281"/>
      <c r="AU68" s="281"/>
      <c r="AV68" s="281"/>
      <c r="AW68" s="281"/>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15"/>
      <c r="BZ68" s="15"/>
      <c r="CA68" s="15"/>
      <c r="CB68" s="15"/>
      <c r="CC68" s="15"/>
      <c r="CD68" s="15"/>
      <c r="CE68" s="15"/>
      <c r="CF68" s="15"/>
      <c r="CG68" s="15"/>
      <c r="CH68" s="15"/>
      <c r="CI68" s="15"/>
      <c r="CJ68" s="15"/>
      <c r="CK68" s="15"/>
      <c r="CL68" s="15"/>
      <c r="CM68" s="15"/>
    </row>
    <row r="69" spans="1:91" s="6" customFormat="1" ht="49.9" customHeight="1" x14ac:dyDescent="0.25">
      <c r="A69" s="525"/>
      <c r="B69" s="526"/>
      <c r="C69" s="337" t="s">
        <v>181</v>
      </c>
      <c r="D69" s="527"/>
      <c r="E69" s="511"/>
      <c r="F69" s="511"/>
      <c r="G69" s="56" t="s">
        <v>5</v>
      </c>
      <c r="H69" s="239">
        <v>1</v>
      </c>
      <c r="I69" s="226" t="s">
        <v>343</v>
      </c>
      <c r="J69" s="334"/>
      <c r="K69" s="345" t="s">
        <v>428</v>
      </c>
      <c r="L69" s="250" t="s">
        <v>4</v>
      </c>
      <c r="M69" s="239"/>
      <c r="N69" s="285"/>
      <c r="O69" s="285"/>
      <c r="P69" s="284" t="e">
        <f>(O69/N69)*100</f>
        <v>#DIV/0!</v>
      </c>
      <c r="Q69" s="285"/>
      <c r="R69" s="285"/>
      <c r="S69" s="284" t="e">
        <f>(R69/Q69)*100</f>
        <v>#DIV/0!</v>
      </c>
      <c r="T69" s="281"/>
      <c r="U69" s="281"/>
      <c r="V69" s="281"/>
      <c r="W69" s="281"/>
      <c r="X69" s="281"/>
      <c r="Y69" s="281"/>
      <c r="Z69" s="281"/>
      <c r="AA69" s="281"/>
      <c r="AB69" s="281"/>
      <c r="AC69" s="281"/>
      <c r="AD69" s="281"/>
      <c r="AE69" s="281"/>
      <c r="AF69" s="281"/>
      <c r="AG69" s="281"/>
      <c r="AH69" s="281"/>
      <c r="AI69" s="55"/>
      <c r="AJ69" s="281"/>
      <c r="AK69" s="281"/>
      <c r="AL69" s="281"/>
      <c r="AM69" s="281"/>
      <c r="AN69" s="281"/>
      <c r="AO69" s="281"/>
      <c r="AP69" s="281"/>
      <c r="AQ69" s="281"/>
      <c r="AR69" s="281"/>
      <c r="AS69" s="281"/>
      <c r="AT69" s="281"/>
      <c r="AU69" s="281"/>
      <c r="AV69" s="281"/>
      <c r="AW69" s="281"/>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15"/>
      <c r="BZ69" s="15"/>
      <c r="CA69" s="15"/>
      <c r="CB69" s="15"/>
      <c r="CC69" s="15"/>
      <c r="CD69" s="15"/>
      <c r="CE69" s="15"/>
      <c r="CF69" s="15"/>
      <c r="CG69" s="15"/>
      <c r="CH69" s="15"/>
      <c r="CI69" s="15"/>
      <c r="CJ69" s="15"/>
      <c r="CK69" s="15"/>
      <c r="CL69" s="15"/>
      <c r="CM69" s="15"/>
    </row>
    <row r="70" spans="1:91" s="71" customFormat="1" ht="45" customHeight="1" x14ac:dyDescent="0.25">
      <c r="A70" s="531" t="s">
        <v>328</v>
      </c>
      <c r="B70" s="532" t="s">
        <v>327</v>
      </c>
      <c r="C70" s="511" t="s">
        <v>320</v>
      </c>
      <c r="D70" s="533" t="s">
        <v>144</v>
      </c>
      <c r="E70" s="534"/>
      <c r="F70" s="535" t="s">
        <v>232</v>
      </c>
      <c r="G70" s="528" t="s">
        <v>337</v>
      </c>
      <c r="H70" s="529" t="s">
        <v>232</v>
      </c>
      <c r="I70" s="517" t="s">
        <v>338</v>
      </c>
      <c r="J70" s="219"/>
      <c r="K70" s="530" t="s">
        <v>339</v>
      </c>
      <c r="L70" s="346">
        <v>43556</v>
      </c>
      <c r="M70" s="241" t="s">
        <v>487</v>
      </c>
      <c r="N70" s="331"/>
      <c r="O70" s="289">
        <v>1670737</v>
      </c>
      <c r="P70" s="287"/>
      <c r="Q70" s="331"/>
      <c r="R70" s="331"/>
      <c r="S70" s="287"/>
      <c r="T70" s="331"/>
      <c r="U70" s="331"/>
      <c r="V70" s="280"/>
      <c r="W70" s="280"/>
      <c r="X70" s="331"/>
      <c r="Y70" s="331"/>
      <c r="Z70" s="331"/>
      <c r="AA70" s="331"/>
      <c r="AB70" s="331"/>
      <c r="AC70" s="331"/>
      <c r="AD70" s="331"/>
      <c r="AE70" s="331"/>
      <c r="AF70" s="331"/>
      <c r="AG70" s="331"/>
      <c r="AH70" s="331"/>
      <c r="AJ70" s="331"/>
      <c r="AK70" s="331"/>
      <c r="AL70" s="331"/>
      <c r="AM70" s="331"/>
      <c r="AN70" s="331"/>
      <c r="AO70" s="331"/>
      <c r="AP70" s="331"/>
      <c r="AQ70" s="331"/>
      <c r="AR70" s="331"/>
      <c r="AS70" s="331"/>
      <c r="AT70" s="331"/>
      <c r="AU70" s="331"/>
      <c r="AV70" s="331"/>
      <c r="AW70" s="331"/>
      <c r="AX70" s="331"/>
      <c r="AY70" s="331"/>
      <c r="AZ70" s="280"/>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row>
    <row r="71" spans="1:91" s="71" customFormat="1" x14ac:dyDescent="0.25">
      <c r="A71" s="531"/>
      <c r="B71" s="532"/>
      <c r="C71" s="511"/>
      <c r="D71" s="533"/>
      <c r="E71" s="534"/>
      <c r="F71" s="535"/>
      <c r="G71" s="528"/>
      <c r="H71" s="529"/>
      <c r="I71" s="517"/>
      <c r="J71" s="219"/>
      <c r="K71" s="530"/>
      <c r="L71" s="346">
        <v>43586</v>
      </c>
      <c r="M71" s="241" t="s">
        <v>475</v>
      </c>
      <c r="N71" s="331"/>
      <c r="O71" s="289">
        <v>1708650</v>
      </c>
      <c r="P71" s="287"/>
      <c r="Q71" s="331"/>
      <c r="R71" s="331"/>
      <c r="S71" s="287"/>
      <c r="T71" s="331"/>
      <c r="U71" s="331"/>
      <c r="V71" s="280"/>
      <c r="W71" s="280"/>
      <c r="X71" s="331"/>
      <c r="Y71" s="331"/>
      <c r="Z71" s="331"/>
      <c r="AA71" s="331"/>
      <c r="AB71" s="331"/>
      <c r="AC71" s="331"/>
      <c r="AD71" s="331"/>
      <c r="AE71" s="331"/>
      <c r="AF71" s="331"/>
      <c r="AG71" s="331"/>
      <c r="AH71" s="331"/>
      <c r="AJ71" s="331"/>
      <c r="AK71" s="331"/>
      <c r="AL71" s="331"/>
      <c r="AM71" s="331"/>
      <c r="AN71" s="331"/>
      <c r="AO71" s="331"/>
      <c r="AP71" s="331"/>
      <c r="AQ71" s="331"/>
      <c r="AR71" s="331"/>
      <c r="AS71" s="331"/>
      <c r="AT71" s="331"/>
      <c r="AU71" s="331"/>
      <c r="AV71" s="331"/>
      <c r="AW71" s="331"/>
      <c r="AX71" s="331"/>
      <c r="AY71" s="331"/>
      <c r="AZ71" s="280"/>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row>
    <row r="72" spans="1:91" s="71" customFormat="1" x14ac:dyDescent="0.25">
      <c r="A72" s="531"/>
      <c r="B72" s="532"/>
      <c r="C72" s="511"/>
      <c r="D72" s="533"/>
      <c r="E72" s="534"/>
      <c r="F72" s="535"/>
      <c r="G72" s="528"/>
      <c r="H72" s="529"/>
      <c r="I72" s="517"/>
      <c r="J72" s="219"/>
      <c r="K72" s="530"/>
      <c r="L72" s="346">
        <v>43617</v>
      </c>
      <c r="M72" s="241" t="s">
        <v>476</v>
      </c>
      <c r="N72" s="331"/>
      <c r="O72" s="289">
        <v>1616266</v>
      </c>
      <c r="P72" s="287"/>
      <c r="Q72" s="331"/>
      <c r="R72" s="331"/>
      <c r="S72" s="287"/>
      <c r="T72" s="331"/>
      <c r="U72" s="331"/>
      <c r="V72" s="280"/>
      <c r="W72" s="280"/>
      <c r="X72" s="331"/>
      <c r="Y72" s="331"/>
      <c r="Z72" s="331"/>
      <c r="AA72" s="331"/>
      <c r="AB72" s="331"/>
      <c r="AC72" s="331"/>
      <c r="AD72" s="331"/>
      <c r="AE72" s="331"/>
      <c r="AF72" s="331"/>
      <c r="AG72" s="331"/>
      <c r="AH72" s="331"/>
      <c r="AJ72" s="331"/>
      <c r="AK72" s="331"/>
      <c r="AL72" s="331"/>
      <c r="AM72" s="331"/>
      <c r="AN72" s="331"/>
      <c r="AO72" s="331"/>
      <c r="AP72" s="331"/>
      <c r="AQ72" s="331"/>
      <c r="AR72" s="331"/>
      <c r="AS72" s="331"/>
      <c r="AT72" s="331"/>
      <c r="AU72" s="331"/>
      <c r="AV72" s="331"/>
      <c r="AW72" s="331"/>
      <c r="AX72" s="331"/>
      <c r="AY72" s="331"/>
      <c r="AZ72" s="280"/>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row>
    <row r="73" spans="1:91" s="71" customFormat="1" ht="45" customHeight="1" x14ac:dyDescent="0.25">
      <c r="A73" s="531" t="s">
        <v>329</v>
      </c>
      <c r="B73" s="532" t="s">
        <v>327</v>
      </c>
      <c r="C73" s="511" t="s">
        <v>321</v>
      </c>
      <c r="D73" s="533" t="s">
        <v>144</v>
      </c>
      <c r="E73" s="534"/>
      <c r="F73" s="535" t="s">
        <v>232</v>
      </c>
      <c r="G73" s="528" t="s">
        <v>337</v>
      </c>
      <c r="H73" s="529" t="s">
        <v>232</v>
      </c>
      <c r="I73" s="517" t="s">
        <v>338</v>
      </c>
      <c r="J73" s="219"/>
      <c r="K73" s="530" t="s">
        <v>339</v>
      </c>
      <c r="L73" s="346">
        <v>43556</v>
      </c>
      <c r="M73" s="275" t="s">
        <v>421</v>
      </c>
      <c r="N73" s="331"/>
      <c r="O73" s="432">
        <v>603706</v>
      </c>
      <c r="P73" s="287"/>
      <c r="Q73" s="331"/>
      <c r="R73" s="331"/>
      <c r="S73" s="287"/>
      <c r="T73" s="331"/>
      <c r="U73" s="331"/>
      <c r="V73" s="280"/>
      <c r="W73" s="280"/>
      <c r="X73" s="331"/>
      <c r="Y73" s="331"/>
      <c r="Z73" s="331"/>
      <c r="AA73" s="331"/>
      <c r="AB73" s="331"/>
      <c r="AC73" s="331"/>
      <c r="AD73" s="331"/>
      <c r="AE73" s="331"/>
      <c r="AF73" s="331"/>
      <c r="AG73" s="331"/>
      <c r="AH73" s="331"/>
      <c r="AJ73" s="331"/>
      <c r="AK73" s="331"/>
      <c r="AL73" s="331"/>
      <c r="AM73" s="331"/>
      <c r="AN73" s="331"/>
      <c r="AO73" s="331"/>
      <c r="AP73" s="331"/>
      <c r="AQ73" s="331"/>
      <c r="AR73" s="331"/>
      <c r="AS73" s="331"/>
      <c r="AT73" s="331"/>
      <c r="AU73" s="331"/>
      <c r="AV73" s="331"/>
      <c r="AW73" s="331"/>
      <c r="AX73" s="331"/>
      <c r="AY73" s="331"/>
      <c r="AZ73" s="280"/>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row>
    <row r="74" spans="1:91" s="71" customFormat="1" x14ac:dyDescent="0.25">
      <c r="A74" s="531"/>
      <c r="B74" s="532"/>
      <c r="C74" s="511"/>
      <c r="D74" s="533"/>
      <c r="E74" s="534"/>
      <c r="F74" s="535"/>
      <c r="G74" s="528"/>
      <c r="H74" s="529"/>
      <c r="I74" s="517"/>
      <c r="J74" s="219"/>
      <c r="K74" s="530"/>
      <c r="L74" s="346">
        <v>43586</v>
      </c>
      <c r="M74" s="329" t="s">
        <v>422</v>
      </c>
      <c r="N74" s="331"/>
      <c r="O74" s="432">
        <v>617770</v>
      </c>
      <c r="P74" s="287"/>
      <c r="Q74" s="331"/>
      <c r="R74" s="331"/>
      <c r="S74" s="287"/>
      <c r="T74" s="331"/>
      <c r="U74" s="331"/>
      <c r="V74" s="280"/>
      <c r="W74" s="280"/>
      <c r="X74" s="331"/>
      <c r="Y74" s="331"/>
      <c r="Z74" s="331"/>
      <c r="AA74" s="331"/>
      <c r="AB74" s="331"/>
      <c r="AC74" s="331"/>
      <c r="AD74" s="331"/>
      <c r="AE74" s="331"/>
      <c r="AF74" s="331"/>
      <c r="AG74" s="331"/>
      <c r="AH74" s="331"/>
      <c r="AJ74" s="331"/>
      <c r="AK74" s="331"/>
      <c r="AL74" s="331"/>
      <c r="AM74" s="331"/>
      <c r="AN74" s="331"/>
      <c r="AO74" s="331"/>
      <c r="AP74" s="331"/>
      <c r="AQ74" s="331"/>
      <c r="AR74" s="331"/>
      <c r="AS74" s="331"/>
      <c r="AT74" s="331"/>
      <c r="AU74" s="331"/>
      <c r="AV74" s="331"/>
      <c r="AW74" s="331"/>
      <c r="AX74" s="331"/>
      <c r="AY74" s="331"/>
      <c r="AZ74" s="280"/>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row>
    <row r="75" spans="1:91" s="71" customFormat="1" x14ac:dyDescent="0.25">
      <c r="A75" s="531"/>
      <c r="B75" s="532"/>
      <c r="C75" s="511"/>
      <c r="D75" s="533"/>
      <c r="E75" s="534"/>
      <c r="F75" s="535"/>
      <c r="G75" s="528"/>
      <c r="H75" s="529"/>
      <c r="I75" s="517"/>
      <c r="J75" s="219"/>
      <c r="K75" s="530"/>
      <c r="L75" s="346">
        <v>43617</v>
      </c>
      <c r="M75" s="329" t="s">
        <v>420</v>
      </c>
      <c r="N75" s="331"/>
      <c r="O75" s="432">
        <v>564761</v>
      </c>
      <c r="P75" s="287"/>
      <c r="Q75" s="331"/>
      <c r="R75" s="331"/>
      <c r="S75" s="287"/>
      <c r="T75" s="331"/>
      <c r="U75" s="331"/>
      <c r="V75" s="280"/>
      <c r="W75" s="280"/>
      <c r="X75" s="331"/>
      <c r="Y75" s="331"/>
      <c r="Z75" s="331"/>
      <c r="AA75" s="331"/>
      <c r="AB75" s="331"/>
      <c r="AC75" s="331"/>
      <c r="AD75" s="331"/>
      <c r="AE75" s="331"/>
      <c r="AF75" s="331"/>
      <c r="AG75" s="331"/>
      <c r="AH75" s="331"/>
      <c r="AJ75" s="331"/>
      <c r="AK75" s="331"/>
      <c r="AL75" s="331"/>
      <c r="AM75" s="331"/>
      <c r="AN75" s="331"/>
      <c r="AO75" s="331"/>
      <c r="AP75" s="331"/>
      <c r="AQ75" s="331"/>
      <c r="AR75" s="331"/>
      <c r="AS75" s="331"/>
      <c r="AT75" s="331"/>
      <c r="AU75" s="331"/>
      <c r="AV75" s="331"/>
      <c r="AW75" s="331"/>
      <c r="AX75" s="331"/>
      <c r="AY75" s="331"/>
      <c r="AZ75" s="280"/>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row>
    <row r="76" spans="1:91" s="71" customFormat="1" ht="45" customHeight="1" x14ac:dyDescent="0.25">
      <c r="A76" s="531" t="s">
        <v>331</v>
      </c>
      <c r="B76" s="532" t="s">
        <v>326</v>
      </c>
      <c r="C76" s="511" t="s">
        <v>322</v>
      </c>
      <c r="D76" s="533" t="s">
        <v>144</v>
      </c>
      <c r="E76" s="534"/>
      <c r="F76" s="535" t="s">
        <v>232</v>
      </c>
      <c r="G76" s="528" t="s">
        <v>337</v>
      </c>
      <c r="H76" s="529" t="s">
        <v>232</v>
      </c>
      <c r="I76" s="517" t="s">
        <v>338</v>
      </c>
      <c r="J76" s="219"/>
      <c r="K76" s="530" t="s">
        <v>339</v>
      </c>
      <c r="L76" s="346">
        <v>43556</v>
      </c>
      <c r="M76" s="275" t="s">
        <v>421</v>
      </c>
      <c r="N76" s="331"/>
      <c r="O76" s="289">
        <v>103088</v>
      </c>
      <c r="P76" s="287"/>
      <c r="Q76" s="331"/>
      <c r="R76" s="331"/>
      <c r="S76" s="287"/>
      <c r="T76" s="331"/>
      <c r="U76" s="331"/>
      <c r="V76" s="280"/>
      <c r="W76" s="280"/>
      <c r="X76" s="331"/>
      <c r="Y76" s="331"/>
      <c r="Z76" s="331"/>
      <c r="AA76" s="331"/>
      <c r="AB76" s="331"/>
      <c r="AC76" s="331"/>
      <c r="AD76" s="331"/>
      <c r="AE76" s="331"/>
      <c r="AF76" s="331"/>
      <c r="AG76" s="331"/>
      <c r="AH76" s="331"/>
      <c r="AJ76" s="331"/>
      <c r="AK76" s="331"/>
      <c r="AL76" s="331"/>
      <c r="AM76" s="331"/>
      <c r="AN76" s="331"/>
      <c r="AO76" s="331"/>
      <c r="AP76" s="331"/>
      <c r="AQ76" s="331"/>
      <c r="AR76" s="331"/>
      <c r="AS76" s="331"/>
      <c r="AT76" s="331"/>
      <c r="AU76" s="331"/>
      <c r="AV76" s="331"/>
      <c r="AW76" s="331"/>
      <c r="AX76" s="331"/>
      <c r="AY76" s="331"/>
      <c r="AZ76" s="280"/>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row>
    <row r="77" spans="1:91" s="71" customFormat="1" x14ac:dyDescent="0.25">
      <c r="A77" s="531"/>
      <c r="B77" s="532"/>
      <c r="C77" s="511"/>
      <c r="D77" s="533"/>
      <c r="E77" s="534"/>
      <c r="F77" s="535"/>
      <c r="G77" s="528"/>
      <c r="H77" s="529"/>
      <c r="I77" s="517"/>
      <c r="J77" s="219"/>
      <c r="K77" s="530"/>
      <c r="L77" s="346">
        <v>43586</v>
      </c>
      <c r="M77" s="329" t="s">
        <v>422</v>
      </c>
      <c r="N77" s="331"/>
      <c r="O77" s="289">
        <v>103879</v>
      </c>
      <c r="P77" s="287"/>
      <c r="Q77" s="331"/>
      <c r="R77" s="331"/>
      <c r="S77" s="287"/>
      <c r="T77" s="331"/>
      <c r="U77" s="331"/>
      <c r="V77" s="280"/>
      <c r="W77" s="280"/>
      <c r="X77" s="331"/>
      <c r="Y77" s="331"/>
      <c r="Z77" s="331"/>
      <c r="AA77" s="331"/>
      <c r="AB77" s="331"/>
      <c r="AC77" s="331"/>
      <c r="AD77" s="331"/>
      <c r="AE77" s="331"/>
      <c r="AF77" s="331"/>
      <c r="AG77" s="331"/>
      <c r="AH77" s="331"/>
      <c r="AJ77" s="331"/>
      <c r="AK77" s="331"/>
      <c r="AL77" s="331"/>
      <c r="AM77" s="331"/>
      <c r="AN77" s="331"/>
      <c r="AO77" s="331"/>
      <c r="AP77" s="331"/>
      <c r="AQ77" s="331"/>
      <c r="AR77" s="331"/>
      <c r="AS77" s="331"/>
      <c r="AT77" s="331"/>
      <c r="AU77" s="331"/>
      <c r="AV77" s="331"/>
      <c r="AW77" s="331"/>
      <c r="AX77" s="331"/>
      <c r="AY77" s="331"/>
      <c r="AZ77" s="280"/>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row>
    <row r="78" spans="1:91" s="71" customFormat="1" x14ac:dyDescent="0.25">
      <c r="A78" s="531"/>
      <c r="B78" s="532"/>
      <c r="C78" s="511"/>
      <c r="D78" s="533"/>
      <c r="E78" s="534"/>
      <c r="F78" s="535"/>
      <c r="G78" s="528"/>
      <c r="H78" s="529"/>
      <c r="I78" s="517"/>
      <c r="J78" s="219"/>
      <c r="K78" s="530"/>
      <c r="L78" s="346">
        <v>43617</v>
      </c>
      <c r="M78" s="329" t="s">
        <v>420</v>
      </c>
      <c r="N78" s="331"/>
      <c r="O78" s="289">
        <v>104824</v>
      </c>
      <c r="P78" s="287"/>
      <c r="Q78" s="331"/>
      <c r="R78" s="331"/>
      <c r="S78" s="287"/>
      <c r="T78" s="331"/>
      <c r="U78" s="331"/>
      <c r="V78" s="280"/>
      <c r="W78" s="280"/>
      <c r="X78" s="331"/>
      <c r="Y78" s="331"/>
      <c r="Z78" s="331"/>
      <c r="AA78" s="331"/>
      <c r="AB78" s="331"/>
      <c r="AC78" s="331"/>
      <c r="AD78" s="331"/>
      <c r="AE78" s="331"/>
      <c r="AF78" s="331"/>
      <c r="AG78" s="331"/>
      <c r="AH78" s="331"/>
      <c r="AJ78" s="331"/>
      <c r="AK78" s="331"/>
      <c r="AL78" s="331"/>
      <c r="AM78" s="331"/>
      <c r="AN78" s="331"/>
      <c r="AO78" s="331"/>
      <c r="AP78" s="331"/>
      <c r="AQ78" s="331"/>
      <c r="AR78" s="331"/>
      <c r="AS78" s="331"/>
      <c r="AT78" s="331"/>
      <c r="AU78" s="331"/>
      <c r="AV78" s="331"/>
      <c r="AW78" s="331"/>
      <c r="AX78" s="331"/>
      <c r="AY78" s="331"/>
      <c r="AZ78" s="280"/>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row>
    <row r="79" spans="1:91" s="71" customFormat="1" ht="45" customHeight="1" x14ac:dyDescent="0.25">
      <c r="A79" s="531" t="s">
        <v>330</v>
      </c>
      <c r="B79" s="532" t="s">
        <v>326</v>
      </c>
      <c r="C79" s="511" t="s">
        <v>323</v>
      </c>
      <c r="D79" s="533" t="s">
        <v>144</v>
      </c>
      <c r="E79" s="534"/>
      <c r="F79" s="535" t="s">
        <v>232</v>
      </c>
      <c r="G79" s="528" t="s">
        <v>337</v>
      </c>
      <c r="H79" s="529" t="s">
        <v>232</v>
      </c>
      <c r="I79" s="517" t="s">
        <v>338</v>
      </c>
      <c r="J79" s="219"/>
      <c r="K79" s="530" t="s">
        <v>339</v>
      </c>
      <c r="L79" s="346">
        <v>43556</v>
      </c>
      <c r="M79" s="275" t="s">
        <v>421</v>
      </c>
      <c r="N79" s="331"/>
      <c r="O79" s="331">
        <v>63354</v>
      </c>
      <c r="P79" s="287"/>
      <c r="Q79" s="331"/>
      <c r="R79" s="331"/>
      <c r="S79" s="287"/>
      <c r="T79" s="331"/>
      <c r="U79" s="331"/>
      <c r="V79" s="280"/>
      <c r="W79" s="280"/>
      <c r="X79" s="331"/>
      <c r="Y79" s="331"/>
      <c r="Z79" s="331"/>
      <c r="AA79" s="331"/>
      <c r="AB79" s="331"/>
      <c r="AC79" s="331"/>
      <c r="AD79" s="331"/>
      <c r="AE79" s="331"/>
      <c r="AF79" s="331"/>
      <c r="AG79" s="331"/>
      <c r="AH79" s="331"/>
      <c r="AJ79" s="331"/>
      <c r="AK79" s="331"/>
      <c r="AL79" s="331"/>
      <c r="AM79" s="331"/>
      <c r="AN79" s="331"/>
      <c r="AO79" s="331"/>
      <c r="AP79" s="331"/>
      <c r="AQ79" s="331"/>
      <c r="AR79" s="331"/>
      <c r="AS79" s="331"/>
      <c r="AT79" s="331"/>
      <c r="AU79" s="331"/>
      <c r="AV79" s="331"/>
      <c r="AW79" s="331"/>
      <c r="AX79" s="331"/>
      <c r="AY79" s="331"/>
      <c r="AZ79" s="280"/>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row>
    <row r="80" spans="1:91" s="71" customFormat="1" x14ac:dyDescent="0.25">
      <c r="A80" s="531"/>
      <c r="B80" s="532"/>
      <c r="C80" s="511"/>
      <c r="D80" s="533"/>
      <c r="E80" s="534"/>
      <c r="F80" s="535"/>
      <c r="G80" s="528"/>
      <c r="H80" s="529"/>
      <c r="I80" s="517"/>
      <c r="J80" s="219"/>
      <c r="K80" s="530"/>
      <c r="L80" s="346">
        <v>43586</v>
      </c>
      <c r="M80" s="329" t="s">
        <v>422</v>
      </c>
      <c r="N80" s="331"/>
      <c r="O80" s="331">
        <v>61126</v>
      </c>
      <c r="P80" s="287"/>
      <c r="Q80" s="331"/>
      <c r="R80" s="331"/>
      <c r="S80" s="287"/>
      <c r="T80" s="331"/>
      <c r="U80" s="331"/>
      <c r="V80" s="280"/>
      <c r="W80" s="280"/>
      <c r="X80" s="331"/>
      <c r="Y80" s="331"/>
      <c r="Z80" s="331"/>
      <c r="AA80" s="331"/>
      <c r="AB80" s="331"/>
      <c r="AC80" s="331"/>
      <c r="AD80" s="331"/>
      <c r="AE80" s="331"/>
      <c r="AF80" s="331"/>
      <c r="AG80" s="331"/>
      <c r="AH80" s="331"/>
      <c r="AJ80" s="331"/>
      <c r="AK80" s="331"/>
      <c r="AL80" s="331"/>
      <c r="AM80" s="331"/>
      <c r="AN80" s="331"/>
      <c r="AO80" s="331"/>
      <c r="AP80" s="331"/>
      <c r="AQ80" s="331"/>
      <c r="AR80" s="331"/>
      <c r="AS80" s="331"/>
      <c r="AT80" s="331"/>
      <c r="AU80" s="331"/>
      <c r="AV80" s="331"/>
      <c r="AW80" s="331"/>
      <c r="AX80" s="331"/>
      <c r="AY80" s="331"/>
      <c r="AZ80" s="280"/>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row>
    <row r="81" spans="1:91" s="71" customFormat="1" x14ac:dyDescent="0.25">
      <c r="A81" s="531"/>
      <c r="B81" s="532"/>
      <c r="C81" s="511"/>
      <c r="D81" s="533"/>
      <c r="E81" s="534"/>
      <c r="F81" s="535"/>
      <c r="G81" s="528"/>
      <c r="H81" s="529"/>
      <c r="I81" s="517"/>
      <c r="J81" s="219"/>
      <c r="K81" s="530"/>
      <c r="L81" s="346">
        <v>43617</v>
      </c>
      <c r="M81" s="329" t="s">
        <v>420</v>
      </c>
      <c r="N81" s="331"/>
      <c r="O81" s="331">
        <v>58706</v>
      </c>
      <c r="P81" s="287"/>
      <c r="Q81" s="331"/>
      <c r="R81" s="331"/>
      <c r="S81" s="287"/>
      <c r="T81" s="331"/>
      <c r="U81" s="331"/>
      <c r="V81" s="280"/>
      <c r="W81" s="280"/>
      <c r="X81" s="331"/>
      <c r="Y81" s="331"/>
      <c r="Z81" s="331"/>
      <c r="AA81" s="331"/>
      <c r="AB81" s="331"/>
      <c r="AC81" s="331"/>
      <c r="AD81" s="331"/>
      <c r="AE81" s="331"/>
      <c r="AF81" s="331"/>
      <c r="AG81" s="331"/>
      <c r="AH81" s="331"/>
      <c r="AJ81" s="331"/>
      <c r="AK81" s="331"/>
      <c r="AL81" s="331"/>
      <c r="AM81" s="331"/>
      <c r="AN81" s="331"/>
      <c r="AO81" s="331"/>
      <c r="AP81" s="331"/>
      <c r="AQ81" s="331"/>
      <c r="AR81" s="331"/>
      <c r="AS81" s="331"/>
      <c r="AT81" s="331"/>
      <c r="AU81" s="331"/>
      <c r="AV81" s="331"/>
      <c r="AW81" s="331"/>
      <c r="AX81" s="331"/>
      <c r="AY81" s="331"/>
      <c r="AZ81" s="280"/>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row>
    <row r="82" spans="1:91" s="71" customFormat="1" ht="45" customHeight="1" x14ac:dyDescent="0.25">
      <c r="A82" s="531" t="s">
        <v>332</v>
      </c>
      <c r="B82" s="532" t="s">
        <v>326</v>
      </c>
      <c r="C82" s="511" t="s">
        <v>324</v>
      </c>
      <c r="D82" s="533" t="s">
        <v>144</v>
      </c>
      <c r="E82" s="534"/>
      <c r="F82" s="535" t="s">
        <v>232</v>
      </c>
      <c r="G82" s="528" t="s">
        <v>337</v>
      </c>
      <c r="H82" s="529" t="s">
        <v>232</v>
      </c>
      <c r="I82" s="517" t="s">
        <v>338</v>
      </c>
      <c r="J82" s="219"/>
      <c r="K82" s="530" t="s">
        <v>339</v>
      </c>
      <c r="L82" s="271">
        <v>43556</v>
      </c>
      <c r="M82" s="330" t="s">
        <v>421</v>
      </c>
      <c r="N82" s="331"/>
      <c r="O82" s="289">
        <v>33771</v>
      </c>
      <c r="P82" s="287"/>
      <c r="Q82" s="331"/>
      <c r="R82" s="331"/>
      <c r="S82" s="287"/>
      <c r="T82" s="331"/>
      <c r="U82" s="331"/>
      <c r="V82" s="280"/>
      <c r="W82" s="280"/>
      <c r="X82" s="331"/>
      <c r="Y82" s="331"/>
      <c r="Z82" s="331"/>
      <c r="AA82" s="331"/>
      <c r="AB82" s="331"/>
      <c r="AC82" s="331"/>
      <c r="AD82" s="331"/>
      <c r="AE82" s="331"/>
      <c r="AF82" s="331"/>
      <c r="AG82" s="331"/>
      <c r="AH82" s="331"/>
      <c r="AJ82" s="331"/>
      <c r="AK82" s="331"/>
      <c r="AL82" s="331"/>
      <c r="AM82" s="331"/>
      <c r="AN82" s="331"/>
      <c r="AO82" s="331"/>
      <c r="AP82" s="331"/>
      <c r="AQ82" s="331"/>
      <c r="AR82" s="331"/>
      <c r="AS82" s="331"/>
      <c r="AT82" s="331"/>
      <c r="AU82" s="331"/>
      <c r="AV82" s="331"/>
      <c r="AW82" s="331"/>
      <c r="AX82" s="331"/>
      <c r="AY82" s="331"/>
      <c r="AZ82" s="280"/>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row>
    <row r="83" spans="1:91" s="71" customFormat="1" x14ac:dyDescent="0.25">
      <c r="A83" s="531"/>
      <c r="B83" s="532"/>
      <c r="C83" s="511"/>
      <c r="D83" s="533"/>
      <c r="E83" s="534"/>
      <c r="F83" s="535"/>
      <c r="G83" s="528"/>
      <c r="H83" s="529"/>
      <c r="I83" s="517"/>
      <c r="J83" s="219"/>
      <c r="K83" s="530"/>
      <c r="L83" s="272">
        <v>43586</v>
      </c>
      <c r="M83" s="276" t="s">
        <v>422</v>
      </c>
      <c r="N83" s="331"/>
      <c r="O83" s="289">
        <v>32531</v>
      </c>
      <c r="P83" s="287"/>
      <c r="Q83" s="331"/>
      <c r="R83" s="331"/>
      <c r="S83" s="287"/>
      <c r="T83" s="331"/>
      <c r="U83" s="331"/>
      <c r="V83" s="280"/>
      <c r="W83" s="280"/>
      <c r="X83" s="331"/>
      <c r="Y83" s="331"/>
      <c r="Z83" s="331"/>
      <c r="AA83" s="331"/>
      <c r="AB83" s="331"/>
      <c r="AC83" s="331"/>
      <c r="AD83" s="331"/>
      <c r="AE83" s="331"/>
      <c r="AF83" s="331"/>
      <c r="AG83" s="331"/>
      <c r="AH83" s="331"/>
      <c r="AJ83" s="331"/>
      <c r="AK83" s="331"/>
      <c r="AL83" s="331"/>
      <c r="AM83" s="331"/>
      <c r="AN83" s="331"/>
      <c r="AO83" s="331"/>
      <c r="AP83" s="331"/>
      <c r="AQ83" s="331"/>
      <c r="AR83" s="331"/>
      <c r="AS83" s="331"/>
      <c r="AT83" s="331"/>
      <c r="AU83" s="331"/>
      <c r="AV83" s="331"/>
      <c r="AW83" s="331"/>
      <c r="AX83" s="331"/>
      <c r="AY83" s="331"/>
      <c r="AZ83" s="280"/>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row>
    <row r="84" spans="1:91" s="71" customFormat="1" x14ac:dyDescent="0.25">
      <c r="A84" s="531"/>
      <c r="B84" s="532"/>
      <c r="C84" s="511"/>
      <c r="D84" s="533"/>
      <c r="E84" s="534"/>
      <c r="F84" s="535"/>
      <c r="G84" s="528"/>
      <c r="H84" s="529"/>
      <c r="I84" s="517"/>
      <c r="J84" s="219"/>
      <c r="K84" s="530"/>
      <c r="L84" s="273">
        <v>43617</v>
      </c>
      <c r="M84" s="329" t="s">
        <v>420</v>
      </c>
      <c r="N84" s="331"/>
      <c r="O84" s="289">
        <v>32072</v>
      </c>
      <c r="P84" s="287"/>
      <c r="Q84" s="331"/>
      <c r="R84" s="331"/>
      <c r="S84" s="287"/>
      <c r="T84" s="331"/>
      <c r="U84" s="331"/>
      <c r="V84" s="280"/>
      <c r="W84" s="280"/>
      <c r="X84" s="331"/>
      <c r="Y84" s="331"/>
      <c r="Z84" s="331"/>
      <c r="AA84" s="331"/>
      <c r="AB84" s="331"/>
      <c r="AC84" s="331"/>
      <c r="AD84" s="331"/>
      <c r="AE84" s="331"/>
      <c r="AF84" s="331"/>
      <c r="AG84" s="331"/>
      <c r="AH84" s="331"/>
      <c r="AJ84" s="331"/>
      <c r="AK84" s="331"/>
      <c r="AL84" s="331"/>
      <c r="AM84" s="331"/>
      <c r="AN84" s="331"/>
      <c r="AO84" s="331"/>
      <c r="AP84" s="331"/>
      <c r="AQ84" s="331"/>
      <c r="AR84" s="331"/>
      <c r="AS84" s="331"/>
      <c r="AT84" s="331"/>
      <c r="AU84" s="331"/>
      <c r="AV84" s="331"/>
      <c r="AW84" s="331"/>
      <c r="AX84" s="331"/>
      <c r="AY84" s="331"/>
      <c r="AZ84" s="280"/>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row>
    <row r="85" spans="1:91" s="71" customFormat="1" ht="60" customHeight="1" x14ac:dyDescent="0.25">
      <c r="A85" s="531" t="s">
        <v>480</v>
      </c>
      <c r="B85" s="536" t="s">
        <v>325</v>
      </c>
      <c r="C85" s="536" t="s">
        <v>336</v>
      </c>
      <c r="D85" s="533" t="s">
        <v>144</v>
      </c>
      <c r="E85" s="534"/>
      <c r="F85" s="535" t="s">
        <v>232</v>
      </c>
      <c r="G85" s="528" t="s">
        <v>470</v>
      </c>
      <c r="H85" s="529" t="s">
        <v>232</v>
      </c>
      <c r="I85" s="517" t="s">
        <v>338</v>
      </c>
      <c r="J85" s="219"/>
      <c r="K85" s="530" t="s">
        <v>339</v>
      </c>
      <c r="L85" s="550" t="s">
        <v>1</v>
      </c>
      <c r="M85" s="553" t="s">
        <v>429</v>
      </c>
      <c r="N85" s="331"/>
      <c r="O85" s="549">
        <v>0</v>
      </c>
      <c r="P85" s="287"/>
      <c r="Q85" s="331"/>
      <c r="R85" s="331"/>
      <c r="S85" s="287"/>
      <c r="T85" s="331"/>
      <c r="U85" s="331"/>
      <c r="V85" s="280"/>
      <c r="W85" s="280"/>
      <c r="X85" s="331"/>
      <c r="Y85" s="331"/>
      <c r="Z85" s="331"/>
      <c r="AA85" s="331"/>
      <c r="AB85" s="331"/>
      <c r="AC85" s="331"/>
      <c r="AD85" s="331"/>
      <c r="AE85" s="331"/>
      <c r="AF85" s="331"/>
      <c r="AG85" s="331"/>
      <c r="AH85" s="331"/>
      <c r="AJ85" s="331"/>
      <c r="AK85" s="331"/>
      <c r="AL85" s="331"/>
      <c r="AM85" s="331"/>
      <c r="AN85" s="331"/>
      <c r="AO85" s="331"/>
      <c r="AP85" s="331"/>
      <c r="AQ85" s="331"/>
      <c r="AR85" s="331"/>
      <c r="AS85" s="331"/>
      <c r="AT85" s="331"/>
      <c r="AU85" s="331"/>
      <c r="AV85" s="331"/>
      <c r="AW85" s="331"/>
      <c r="AX85" s="331"/>
      <c r="AY85" s="331"/>
      <c r="AZ85" s="280"/>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row>
    <row r="86" spans="1:91" s="71" customFormat="1" x14ac:dyDescent="0.25">
      <c r="A86" s="531"/>
      <c r="B86" s="536"/>
      <c r="C86" s="536"/>
      <c r="D86" s="533"/>
      <c r="E86" s="534"/>
      <c r="F86" s="535"/>
      <c r="G86" s="528"/>
      <c r="H86" s="529"/>
      <c r="I86" s="517"/>
      <c r="J86" s="219"/>
      <c r="K86" s="530"/>
      <c r="L86" s="551"/>
      <c r="M86" s="553"/>
      <c r="N86" s="331"/>
      <c r="O86" s="549"/>
      <c r="P86" s="287"/>
      <c r="Q86" s="331"/>
      <c r="R86" s="331"/>
      <c r="S86" s="287"/>
      <c r="T86" s="331"/>
      <c r="U86" s="331"/>
      <c r="V86" s="280"/>
      <c r="W86" s="280"/>
      <c r="X86" s="331"/>
      <c r="Y86" s="331"/>
      <c r="Z86" s="331"/>
      <c r="AA86" s="331"/>
      <c r="AB86" s="331"/>
      <c r="AC86" s="331"/>
      <c r="AD86" s="331"/>
      <c r="AE86" s="331"/>
      <c r="AF86" s="331"/>
      <c r="AG86" s="331"/>
      <c r="AH86" s="331"/>
      <c r="AJ86" s="331"/>
      <c r="AK86" s="331"/>
      <c r="AL86" s="331"/>
      <c r="AM86" s="331"/>
      <c r="AN86" s="331"/>
      <c r="AO86" s="331"/>
      <c r="AP86" s="331"/>
      <c r="AQ86" s="331"/>
      <c r="AR86" s="331"/>
      <c r="AS86" s="331"/>
      <c r="AT86" s="331"/>
      <c r="AU86" s="331"/>
      <c r="AV86" s="331"/>
      <c r="AW86" s="331"/>
      <c r="AX86" s="331"/>
      <c r="AY86" s="331"/>
      <c r="AZ86" s="280"/>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row>
    <row r="87" spans="1:91" s="71" customFormat="1" x14ac:dyDescent="0.25">
      <c r="A87" s="531"/>
      <c r="B87" s="536"/>
      <c r="C87" s="536"/>
      <c r="D87" s="533"/>
      <c r="E87" s="534"/>
      <c r="F87" s="535"/>
      <c r="G87" s="528"/>
      <c r="H87" s="529"/>
      <c r="I87" s="517"/>
      <c r="J87" s="219"/>
      <c r="K87" s="530"/>
      <c r="L87" s="552"/>
      <c r="M87" s="553"/>
      <c r="N87" s="331"/>
      <c r="O87" s="549"/>
      <c r="P87" s="287"/>
      <c r="Q87" s="331"/>
      <c r="R87" s="331"/>
      <c r="S87" s="287"/>
      <c r="T87" s="331"/>
      <c r="U87" s="331"/>
      <c r="V87" s="280"/>
      <c r="W87" s="280"/>
      <c r="X87" s="331"/>
      <c r="Y87" s="331"/>
      <c r="Z87" s="331"/>
      <c r="AA87" s="331"/>
      <c r="AB87" s="331"/>
      <c r="AC87" s="331"/>
      <c r="AD87" s="331"/>
      <c r="AE87" s="331"/>
      <c r="AF87" s="331"/>
      <c r="AG87" s="331"/>
      <c r="AH87" s="331"/>
      <c r="AJ87" s="331"/>
      <c r="AK87" s="331"/>
      <c r="AL87" s="331"/>
      <c r="AM87" s="331"/>
      <c r="AN87" s="331"/>
      <c r="AO87" s="331"/>
      <c r="AP87" s="331"/>
      <c r="AQ87" s="331"/>
      <c r="AR87" s="331"/>
      <c r="AS87" s="331"/>
      <c r="AT87" s="331"/>
      <c r="AU87" s="331"/>
      <c r="AV87" s="331"/>
      <c r="AW87" s="331"/>
      <c r="AX87" s="331"/>
      <c r="AY87" s="331"/>
      <c r="AZ87" s="280"/>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row>
    <row r="88" spans="1:91" s="71" customFormat="1" ht="60" customHeight="1" x14ac:dyDescent="0.25">
      <c r="A88" s="531" t="s">
        <v>481</v>
      </c>
      <c r="B88" s="536" t="s">
        <v>325</v>
      </c>
      <c r="C88" s="536" t="s">
        <v>335</v>
      </c>
      <c r="D88" s="533" t="s">
        <v>144</v>
      </c>
      <c r="E88" s="534"/>
      <c r="F88" s="535" t="s">
        <v>232</v>
      </c>
      <c r="G88" s="538" t="s">
        <v>471</v>
      </c>
      <c r="H88" s="529" t="s">
        <v>232</v>
      </c>
      <c r="I88" s="517" t="s">
        <v>338</v>
      </c>
      <c r="J88" s="219"/>
      <c r="K88" s="530" t="s">
        <v>339</v>
      </c>
      <c r="L88" s="550" t="s">
        <v>1</v>
      </c>
      <c r="M88" s="553" t="s">
        <v>429</v>
      </c>
      <c r="N88" s="331"/>
      <c r="O88" s="549">
        <v>83</v>
      </c>
      <c r="P88" s="287"/>
      <c r="Q88" s="331"/>
      <c r="R88" s="331"/>
      <c r="S88" s="287"/>
      <c r="T88" s="331"/>
      <c r="U88" s="331"/>
      <c r="V88" s="280"/>
      <c r="W88" s="280"/>
      <c r="X88" s="331"/>
      <c r="Y88" s="331"/>
      <c r="Z88" s="331"/>
      <c r="AA88" s="331"/>
      <c r="AB88" s="331"/>
      <c r="AC88" s="331"/>
      <c r="AD88" s="331"/>
      <c r="AE88" s="331"/>
      <c r="AF88" s="331"/>
      <c r="AG88" s="331"/>
      <c r="AH88" s="331"/>
      <c r="AJ88" s="331"/>
      <c r="AK88" s="331"/>
      <c r="AL88" s="331"/>
      <c r="AM88" s="331"/>
      <c r="AN88" s="331"/>
      <c r="AO88" s="331"/>
      <c r="AP88" s="331"/>
      <c r="AQ88" s="331"/>
      <c r="AR88" s="331"/>
      <c r="AS88" s="331"/>
      <c r="AT88" s="331"/>
      <c r="AU88" s="331"/>
      <c r="AV88" s="331"/>
      <c r="AW88" s="331"/>
      <c r="AX88" s="331"/>
      <c r="AY88" s="331"/>
      <c r="AZ88" s="280"/>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row>
    <row r="89" spans="1:91" s="71" customFormat="1" x14ac:dyDescent="0.25">
      <c r="A89" s="531"/>
      <c r="B89" s="536"/>
      <c r="C89" s="536"/>
      <c r="D89" s="533"/>
      <c r="E89" s="534"/>
      <c r="F89" s="535"/>
      <c r="G89" s="538"/>
      <c r="H89" s="529"/>
      <c r="I89" s="517"/>
      <c r="J89" s="219"/>
      <c r="K89" s="530"/>
      <c r="L89" s="551"/>
      <c r="M89" s="553"/>
      <c r="N89" s="331"/>
      <c r="O89" s="549"/>
      <c r="P89" s="287"/>
      <c r="Q89" s="331"/>
      <c r="R89" s="331"/>
      <c r="S89" s="287"/>
      <c r="T89" s="331"/>
      <c r="U89" s="331"/>
      <c r="V89" s="280"/>
      <c r="W89" s="280"/>
      <c r="X89" s="331"/>
      <c r="Y89" s="331"/>
      <c r="Z89" s="331"/>
      <c r="AA89" s="331"/>
      <c r="AB89" s="331"/>
      <c r="AC89" s="331"/>
      <c r="AD89" s="331"/>
      <c r="AE89" s="331"/>
      <c r="AF89" s="331"/>
      <c r="AG89" s="331"/>
      <c r="AH89" s="331"/>
      <c r="AJ89" s="331"/>
      <c r="AK89" s="331"/>
      <c r="AL89" s="331"/>
      <c r="AM89" s="331"/>
      <c r="AN89" s="331"/>
      <c r="AO89" s="331"/>
      <c r="AP89" s="331"/>
      <c r="AQ89" s="331"/>
      <c r="AR89" s="331"/>
      <c r="AS89" s="331"/>
      <c r="AT89" s="331"/>
      <c r="AU89" s="331"/>
      <c r="AV89" s="331"/>
      <c r="AW89" s="331"/>
      <c r="AX89" s="331"/>
      <c r="AY89" s="331"/>
      <c r="AZ89" s="280"/>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row>
    <row r="90" spans="1:91" s="71" customFormat="1" x14ac:dyDescent="0.25">
      <c r="A90" s="531"/>
      <c r="B90" s="536"/>
      <c r="C90" s="536"/>
      <c r="D90" s="533"/>
      <c r="E90" s="534"/>
      <c r="F90" s="535"/>
      <c r="G90" s="538"/>
      <c r="H90" s="529"/>
      <c r="I90" s="517"/>
      <c r="J90" s="219"/>
      <c r="K90" s="530"/>
      <c r="L90" s="554"/>
      <c r="M90" s="553"/>
      <c r="N90" s="331"/>
      <c r="O90" s="549"/>
      <c r="P90" s="287"/>
      <c r="Q90" s="331"/>
      <c r="R90" s="331"/>
      <c r="S90" s="287"/>
      <c r="T90" s="331"/>
      <c r="U90" s="331"/>
      <c r="V90" s="280"/>
      <c r="W90" s="280"/>
      <c r="X90" s="331"/>
      <c r="Y90" s="331"/>
      <c r="Z90" s="331"/>
      <c r="AA90" s="331"/>
      <c r="AB90" s="331"/>
      <c r="AC90" s="331"/>
      <c r="AD90" s="331"/>
      <c r="AE90" s="331"/>
      <c r="AF90" s="331"/>
      <c r="AG90" s="331"/>
      <c r="AH90" s="331"/>
      <c r="AJ90" s="331"/>
      <c r="AK90" s="331"/>
      <c r="AL90" s="331"/>
      <c r="AM90" s="331"/>
      <c r="AN90" s="331"/>
      <c r="AO90" s="331"/>
      <c r="AP90" s="331"/>
      <c r="AQ90" s="331"/>
      <c r="AR90" s="331"/>
      <c r="AS90" s="331"/>
      <c r="AT90" s="331"/>
      <c r="AU90" s="331"/>
      <c r="AV90" s="331"/>
      <c r="AW90" s="331"/>
      <c r="AX90" s="331"/>
      <c r="AY90" s="331"/>
      <c r="AZ90" s="280"/>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row>
    <row r="91" spans="1:91" s="71" customFormat="1" ht="60" x14ac:dyDescent="0.25">
      <c r="A91" s="322" t="s">
        <v>488</v>
      </c>
      <c r="B91" s="349" t="s">
        <v>325</v>
      </c>
      <c r="C91" s="349" t="s">
        <v>544</v>
      </c>
      <c r="D91" s="333" t="s">
        <v>144</v>
      </c>
      <c r="E91" s="333"/>
      <c r="F91" s="333" t="s">
        <v>232</v>
      </c>
      <c r="G91" s="322" t="s">
        <v>471</v>
      </c>
      <c r="H91" s="335" t="s">
        <v>232</v>
      </c>
      <c r="I91" s="325" t="s">
        <v>338</v>
      </c>
      <c r="J91" s="219"/>
      <c r="K91" s="329" t="s">
        <v>339</v>
      </c>
      <c r="L91" s="346" t="s">
        <v>1</v>
      </c>
      <c r="M91" s="347" t="s">
        <v>490</v>
      </c>
      <c r="N91" s="412"/>
      <c r="O91" s="412">
        <v>800000</v>
      </c>
      <c r="P91" s="412"/>
      <c r="Q91" s="331"/>
      <c r="R91" s="331"/>
      <c r="S91" s="287"/>
      <c r="T91" s="331"/>
      <c r="U91" s="331"/>
      <c r="V91" s="280"/>
      <c r="W91" s="435"/>
      <c r="X91" s="436"/>
      <c r="Y91" s="436"/>
      <c r="Z91" s="436"/>
      <c r="AA91" s="436"/>
      <c r="AB91" s="436"/>
      <c r="AC91" s="436"/>
      <c r="AD91" s="436"/>
      <c r="AE91" s="436"/>
      <c r="AF91" s="331"/>
      <c r="AG91" s="331"/>
      <c r="AH91" s="331"/>
      <c r="AI91" s="331"/>
      <c r="AJ91" s="331"/>
      <c r="AK91" s="331"/>
      <c r="AL91" s="331"/>
      <c r="AM91" s="331"/>
      <c r="AN91" s="331"/>
      <c r="AO91" s="331"/>
      <c r="AP91" s="331"/>
      <c r="AQ91" s="331"/>
      <c r="AR91" s="331"/>
      <c r="AS91" s="331"/>
      <c r="AZ91" s="321"/>
    </row>
    <row r="92" spans="1:91" s="15" customFormat="1" ht="15" customHeight="1" x14ac:dyDescent="0.25">
      <c r="A92" s="544">
        <v>23</v>
      </c>
      <c r="B92" s="544" t="s">
        <v>39</v>
      </c>
      <c r="C92" s="544" t="s">
        <v>40</v>
      </c>
      <c r="D92" s="512" t="s">
        <v>101</v>
      </c>
      <c r="E92" s="512" t="s">
        <v>193</v>
      </c>
      <c r="F92" s="512" t="s">
        <v>230</v>
      </c>
      <c r="G92" s="546" t="s">
        <v>5</v>
      </c>
      <c r="H92" s="517">
        <v>1</v>
      </c>
      <c r="I92" s="547" t="s">
        <v>339</v>
      </c>
      <c r="J92" s="548" t="s">
        <v>407</v>
      </c>
      <c r="K92" s="547" t="s">
        <v>339</v>
      </c>
      <c r="L92" s="274">
        <v>43556</v>
      </c>
      <c r="M92" s="275" t="s">
        <v>421</v>
      </c>
      <c r="N92" s="432">
        <v>2690076</v>
      </c>
      <c r="O92" s="432">
        <v>12400</v>
      </c>
      <c r="P92" s="437">
        <v>4.6100000000000003</v>
      </c>
      <c r="Q92" s="280"/>
      <c r="R92" s="280"/>
      <c r="S92" s="284" t="e">
        <f t="shared" ref="S92:S97" si="0">(R92/Q92)*1000</f>
        <v>#DIV/0!</v>
      </c>
      <c r="T92" s="280"/>
      <c r="U92" s="280"/>
      <c r="V92" s="284" t="e">
        <f t="shared" ref="V92:V97" si="1">(U92/T92)*1000</f>
        <v>#DIV/0!</v>
      </c>
      <c r="W92" s="438">
        <f t="shared" ref="W92:W97" si="2">N92</f>
        <v>2690076</v>
      </c>
      <c r="X92" s="438">
        <v>134</v>
      </c>
      <c r="Y92" s="439">
        <v>0.05</v>
      </c>
      <c r="Z92" s="438">
        <f t="shared" ref="Z92:Z97" si="3">N92</f>
        <v>2690076</v>
      </c>
      <c r="AA92" s="438">
        <v>12047</v>
      </c>
      <c r="AB92" s="439">
        <v>4.4800000000000004</v>
      </c>
      <c r="AC92" s="438">
        <f t="shared" ref="AC92:AC97" si="4">N92</f>
        <v>2690076</v>
      </c>
      <c r="AD92" s="438">
        <v>219</v>
      </c>
      <c r="AE92" s="439">
        <v>0.08</v>
      </c>
      <c r="AF92" s="281"/>
      <c r="AG92" s="281"/>
      <c r="AH92" s="281"/>
      <c r="AI92" s="55"/>
      <c r="AJ92" s="281"/>
      <c r="AK92" s="281"/>
      <c r="AL92" s="281"/>
      <c r="AM92" s="281"/>
      <c r="AN92" s="281"/>
      <c r="AO92" s="281"/>
      <c r="AP92" s="281"/>
      <c r="AQ92" s="281"/>
      <c r="AR92" s="281"/>
      <c r="AS92" s="281"/>
      <c r="AT92" s="281"/>
      <c r="AU92" s="281"/>
      <c r="AV92" s="281"/>
      <c r="AW92" s="281"/>
      <c r="AX92" s="280"/>
      <c r="AY92" s="280"/>
      <c r="AZ92" s="280" t="e">
        <f t="shared" ref="AZ92:AZ97" si="5">(AY92/AX92)*1000</f>
        <v>#DIV/0!</v>
      </c>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row>
    <row r="93" spans="1:91" s="6" customFormat="1" x14ac:dyDescent="0.25">
      <c r="A93" s="544"/>
      <c r="B93" s="544"/>
      <c r="C93" s="544"/>
      <c r="D93" s="512"/>
      <c r="E93" s="512"/>
      <c r="F93" s="512"/>
      <c r="G93" s="546"/>
      <c r="H93" s="517"/>
      <c r="I93" s="547"/>
      <c r="J93" s="548"/>
      <c r="K93" s="547"/>
      <c r="L93" s="346">
        <v>43586</v>
      </c>
      <c r="M93" s="329" t="s">
        <v>422</v>
      </c>
      <c r="N93" s="432">
        <v>2688724</v>
      </c>
      <c r="O93" s="432">
        <v>12539</v>
      </c>
      <c r="P93" s="437">
        <v>4.66</v>
      </c>
      <c r="Q93" s="280"/>
      <c r="R93" s="280"/>
      <c r="S93" s="284" t="e">
        <f t="shared" si="0"/>
        <v>#DIV/0!</v>
      </c>
      <c r="T93" s="280"/>
      <c r="U93" s="280"/>
      <c r="V93" s="284" t="e">
        <f t="shared" si="1"/>
        <v>#DIV/0!</v>
      </c>
      <c r="W93" s="438">
        <f t="shared" si="2"/>
        <v>2688724</v>
      </c>
      <c r="X93" s="438">
        <v>136</v>
      </c>
      <c r="Y93" s="439">
        <v>0.05</v>
      </c>
      <c r="Z93" s="438">
        <f t="shared" si="3"/>
        <v>2688724</v>
      </c>
      <c r="AA93" s="438">
        <v>12201</v>
      </c>
      <c r="AB93" s="439">
        <v>4.54</v>
      </c>
      <c r="AC93" s="438">
        <f t="shared" si="4"/>
        <v>2688724</v>
      </c>
      <c r="AD93" s="438">
        <v>202</v>
      </c>
      <c r="AE93" s="439">
        <v>0.08</v>
      </c>
      <c r="AF93" s="281"/>
      <c r="AG93" s="281"/>
      <c r="AH93" s="281"/>
      <c r="AI93" s="55"/>
      <c r="AJ93" s="281"/>
      <c r="AK93" s="281"/>
      <c r="AL93" s="281"/>
      <c r="AM93" s="281"/>
      <c r="AN93" s="281"/>
      <c r="AO93" s="281"/>
      <c r="AP93" s="281"/>
      <c r="AQ93" s="281"/>
      <c r="AR93" s="281"/>
      <c r="AS93" s="281"/>
      <c r="AT93" s="281"/>
      <c r="AU93" s="281"/>
      <c r="AV93" s="281"/>
      <c r="AW93" s="281"/>
      <c r="AX93" s="280"/>
      <c r="AY93" s="280"/>
      <c r="AZ93" s="280" t="e">
        <f t="shared" si="5"/>
        <v>#DIV/0!</v>
      </c>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15"/>
      <c r="BZ93" s="15"/>
      <c r="CA93" s="15"/>
      <c r="CB93" s="15"/>
      <c r="CC93" s="15"/>
      <c r="CD93" s="15"/>
      <c r="CE93" s="15"/>
      <c r="CF93" s="15"/>
      <c r="CG93" s="15"/>
      <c r="CH93" s="15"/>
      <c r="CI93" s="15"/>
      <c r="CJ93" s="15"/>
      <c r="CK93" s="15"/>
      <c r="CL93" s="15"/>
      <c r="CM93" s="15"/>
    </row>
    <row r="94" spans="1:91" s="6" customFormat="1" x14ac:dyDescent="0.25">
      <c r="A94" s="544"/>
      <c r="B94" s="544"/>
      <c r="C94" s="544"/>
      <c r="D94" s="512"/>
      <c r="E94" s="512"/>
      <c r="F94" s="512"/>
      <c r="G94" s="546"/>
      <c r="H94" s="517"/>
      <c r="I94" s="547"/>
      <c r="J94" s="548"/>
      <c r="K94" s="547"/>
      <c r="L94" s="346">
        <v>43617</v>
      </c>
      <c r="M94" s="329" t="s">
        <v>420</v>
      </c>
      <c r="N94" s="432">
        <v>2669466</v>
      </c>
      <c r="O94" s="432">
        <v>12601</v>
      </c>
      <c r="P94" s="437">
        <v>4.72</v>
      </c>
      <c r="Q94" s="280"/>
      <c r="R94" s="280"/>
      <c r="S94" s="284" t="e">
        <f t="shared" si="0"/>
        <v>#DIV/0!</v>
      </c>
      <c r="T94" s="280"/>
      <c r="U94" s="280"/>
      <c r="V94" s="284" t="e">
        <f t="shared" si="1"/>
        <v>#DIV/0!</v>
      </c>
      <c r="W94" s="438">
        <f t="shared" si="2"/>
        <v>2669466</v>
      </c>
      <c r="X94" s="438">
        <v>127</v>
      </c>
      <c r="Y94" s="439">
        <v>0.05</v>
      </c>
      <c r="Z94" s="438">
        <f t="shared" si="3"/>
        <v>2669466</v>
      </c>
      <c r="AA94" s="438">
        <v>12218</v>
      </c>
      <c r="AB94" s="439">
        <v>4.58</v>
      </c>
      <c r="AC94" s="438">
        <f t="shared" si="4"/>
        <v>2669466</v>
      </c>
      <c r="AD94" s="438">
        <v>256</v>
      </c>
      <c r="AE94" s="439">
        <v>0.1</v>
      </c>
      <c r="AF94" s="281"/>
      <c r="AG94" s="281"/>
      <c r="AH94" s="281"/>
      <c r="AI94" s="55"/>
      <c r="AJ94" s="281"/>
      <c r="AK94" s="281"/>
      <c r="AL94" s="281"/>
      <c r="AM94" s="281"/>
      <c r="AN94" s="281"/>
      <c r="AO94" s="281"/>
      <c r="AP94" s="281"/>
      <c r="AQ94" s="281"/>
      <c r="AR94" s="281"/>
      <c r="AS94" s="281"/>
      <c r="AT94" s="281"/>
      <c r="AU94" s="281"/>
      <c r="AV94" s="281"/>
      <c r="AW94" s="281"/>
      <c r="AX94" s="280"/>
      <c r="AY94" s="280"/>
      <c r="AZ94" s="280" t="e">
        <f t="shared" si="5"/>
        <v>#DIV/0!</v>
      </c>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15"/>
      <c r="BZ94" s="15"/>
      <c r="CA94" s="15"/>
      <c r="CB94" s="15"/>
      <c r="CC94" s="15"/>
      <c r="CD94" s="15"/>
      <c r="CE94" s="15"/>
      <c r="CF94" s="15"/>
      <c r="CG94" s="15"/>
      <c r="CH94" s="15"/>
      <c r="CI94" s="15"/>
      <c r="CJ94" s="15"/>
      <c r="CK94" s="15"/>
      <c r="CL94" s="15"/>
      <c r="CM94" s="15"/>
    </row>
    <row r="95" spans="1:91" s="15" customFormat="1" ht="15" customHeight="1" x14ac:dyDescent="0.25">
      <c r="A95" s="544">
        <v>24</v>
      </c>
      <c r="B95" s="544" t="s">
        <v>54</v>
      </c>
      <c r="C95" s="544" t="s">
        <v>97</v>
      </c>
      <c r="D95" s="512" t="s">
        <v>101</v>
      </c>
      <c r="E95" s="512" t="s">
        <v>193</v>
      </c>
      <c r="F95" s="512" t="s">
        <v>230</v>
      </c>
      <c r="G95" s="546" t="s">
        <v>5</v>
      </c>
      <c r="H95" s="517">
        <v>1</v>
      </c>
      <c r="I95" s="547" t="s">
        <v>339</v>
      </c>
      <c r="J95" s="548" t="s">
        <v>457</v>
      </c>
      <c r="K95" s="547" t="s">
        <v>339</v>
      </c>
      <c r="L95" s="274">
        <v>43556</v>
      </c>
      <c r="M95" s="275" t="s">
        <v>421</v>
      </c>
      <c r="N95" s="432">
        <v>2690076</v>
      </c>
      <c r="O95" s="432">
        <v>5149</v>
      </c>
      <c r="P95" s="437">
        <v>1.91</v>
      </c>
      <c r="Q95" s="280"/>
      <c r="R95" s="280"/>
      <c r="S95" s="284" t="e">
        <f t="shared" si="0"/>
        <v>#DIV/0!</v>
      </c>
      <c r="T95" s="280"/>
      <c r="U95" s="280"/>
      <c r="V95" s="284" t="e">
        <f t="shared" si="1"/>
        <v>#DIV/0!</v>
      </c>
      <c r="W95" s="438">
        <f t="shared" si="2"/>
        <v>2690076</v>
      </c>
      <c r="X95" s="438">
        <v>92</v>
      </c>
      <c r="Y95" s="439">
        <v>0.03</v>
      </c>
      <c r="Z95" s="438">
        <f t="shared" si="3"/>
        <v>2690076</v>
      </c>
      <c r="AA95" s="438">
        <v>4793</v>
      </c>
      <c r="AB95" s="439">
        <v>1.78</v>
      </c>
      <c r="AC95" s="438">
        <f t="shared" si="4"/>
        <v>2690076</v>
      </c>
      <c r="AD95" s="438">
        <v>264</v>
      </c>
      <c r="AE95" s="439">
        <v>0.1</v>
      </c>
      <c r="AF95" s="281"/>
      <c r="AG95" s="281"/>
      <c r="AH95" s="281"/>
      <c r="AI95" s="55"/>
      <c r="AJ95" s="281"/>
      <c r="AK95" s="281"/>
      <c r="AL95" s="281"/>
      <c r="AM95" s="281"/>
      <c r="AN95" s="281"/>
      <c r="AO95" s="281"/>
      <c r="AP95" s="281"/>
      <c r="AQ95" s="281"/>
      <c r="AR95" s="281"/>
      <c r="AS95" s="281"/>
      <c r="AT95" s="281"/>
      <c r="AU95" s="281"/>
      <c r="AV95" s="281"/>
      <c r="AW95" s="281"/>
      <c r="AX95" s="280"/>
      <c r="AY95" s="280"/>
      <c r="AZ95" s="280" t="e">
        <f t="shared" si="5"/>
        <v>#DIV/0!</v>
      </c>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row>
    <row r="96" spans="1:91" s="6" customFormat="1" x14ac:dyDescent="0.25">
      <c r="A96" s="544"/>
      <c r="B96" s="544"/>
      <c r="C96" s="544"/>
      <c r="D96" s="512"/>
      <c r="E96" s="512"/>
      <c r="F96" s="512"/>
      <c r="G96" s="546"/>
      <c r="H96" s="517"/>
      <c r="I96" s="547"/>
      <c r="J96" s="548"/>
      <c r="K96" s="547"/>
      <c r="L96" s="346">
        <v>43586</v>
      </c>
      <c r="M96" s="329" t="s">
        <v>422</v>
      </c>
      <c r="N96" s="432">
        <v>2688724</v>
      </c>
      <c r="O96" s="432">
        <v>5198</v>
      </c>
      <c r="P96" s="437">
        <v>1.93</v>
      </c>
      <c r="Q96" s="280"/>
      <c r="R96" s="280"/>
      <c r="S96" s="284" t="e">
        <f t="shared" si="0"/>
        <v>#DIV/0!</v>
      </c>
      <c r="T96" s="280"/>
      <c r="U96" s="280"/>
      <c r="V96" s="284" t="e">
        <f t="shared" si="1"/>
        <v>#DIV/0!</v>
      </c>
      <c r="W96" s="438">
        <f t="shared" si="2"/>
        <v>2688724</v>
      </c>
      <c r="X96" s="438">
        <v>99</v>
      </c>
      <c r="Y96" s="439">
        <v>0.04</v>
      </c>
      <c r="Z96" s="438">
        <f t="shared" si="3"/>
        <v>2688724</v>
      </c>
      <c r="AA96" s="438">
        <v>4840</v>
      </c>
      <c r="AB96" s="439">
        <v>1.8</v>
      </c>
      <c r="AC96" s="438">
        <f t="shared" si="4"/>
        <v>2688724</v>
      </c>
      <c r="AD96" s="438">
        <v>259</v>
      </c>
      <c r="AE96" s="439">
        <v>0.1</v>
      </c>
      <c r="AF96" s="281"/>
      <c r="AG96" s="281"/>
      <c r="AH96" s="281"/>
      <c r="AI96" s="55"/>
      <c r="AJ96" s="281"/>
      <c r="AK96" s="281"/>
      <c r="AL96" s="281"/>
      <c r="AM96" s="281"/>
      <c r="AN96" s="281"/>
      <c r="AO96" s="281"/>
      <c r="AP96" s="281"/>
      <c r="AQ96" s="281"/>
      <c r="AR96" s="281"/>
      <c r="AS96" s="281"/>
      <c r="AT96" s="281"/>
      <c r="AU96" s="281"/>
      <c r="AV96" s="281"/>
      <c r="AW96" s="281"/>
      <c r="AX96" s="280"/>
      <c r="AY96" s="280"/>
      <c r="AZ96" s="280" t="e">
        <f t="shared" si="5"/>
        <v>#DIV/0!</v>
      </c>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15"/>
      <c r="BZ96" s="15"/>
      <c r="CA96" s="15"/>
      <c r="CB96" s="15"/>
      <c r="CC96" s="15"/>
      <c r="CD96" s="15"/>
      <c r="CE96" s="15"/>
      <c r="CF96" s="15"/>
      <c r="CG96" s="15"/>
      <c r="CH96" s="15"/>
      <c r="CI96" s="15"/>
      <c r="CJ96" s="15"/>
      <c r="CK96" s="15"/>
      <c r="CL96" s="15"/>
      <c r="CM96" s="15"/>
    </row>
    <row r="97" spans="1:91" s="6" customFormat="1" x14ac:dyDescent="0.25">
      <c r="A97" s="544"/>
      <c r="B97" s="544"/>
      <c r="C97" s="544"/>
      <c r="D97" s="512"/>
      <c r="E97" s="512"/>
      <c r="F97" s="512"/>
      <c r="G97" s="546"/>
      <c r="H97" s="517"/>
      <c r="I97" s="547"/>
      <c r="J97" s="548"/>
      <c r="K97" s="547"/>
      <c r="L97" s="346">
        <v>43617</v>
      </c>
      <c r="M97" s="329" t="s">
        <v>420</v>
      </c>
      <c r="N97" s="432">
        <v>2669466</v>
      </c>
      <c r="O97" s="432">
        <v>4873</v>
      </c>
      <c r="P97" s="437">
        <v>1.83</v>
      </c>
      <c r="Q97" s="280"/>
      <c r="R97" s="280"/>
      <c r="S97" s="284" t="e">
        <f t="shared" si="0"/>
        <v>#DIV/0!</v>
      </c>
      <c r="T97" s="280"/>
      <c r="U97" s="280"/>
      <c r="V97" s="284" t="e">
        <f t="shared" si="1"/>
        <v>#DIV/0!</v>
      </c>
      <c r="W97" s="438">
        <f t="shared" si="2"/>
        <v>2669466</v>
      </c>
      <c r="X97" s="438">
        <v>95</v>
      </c>
      <c r="Y97" s="439">
        <v>0.04</v>
      </c>
      <c r="Z97" s="438">
        <f t="shared" si="3"/>
        <v>2669466</v>
      </c>
      <c r="AA97" s="438">
        <v>4499</v>
      </c>
      <c r="AB97" s="439">
        <v>1.69</v>
      </c>
      <c r="AC97" s="438">
        <f t="shared" si="4"/>
        <v>2669466</v>
      </c>
      <c r="AD97" s="438">
        <v>279</v>
      </c>
      <c r="AE97" s="439">
        <v>0.1</v>
      </c>
      <c r="AF97" s="281"/>
      <c r="AG97" s="281"/>
      <c r="AH97" s="281"/>
      <c r="AI97" s="55"/>
      <c r="AJ97" s="281"/>
      <c r="AK97" s="281"/>
      <c r="AL97" s="281"/>
      <c r="AM97" s="281"/>
      <c r="AN97" s="281"/>
      <c r="AO97" s="281"/>
      <c r="AP97" s="281"/>
      <c r="AQ97" s="281"/>
      <c r="AR97" s="281"/>
      <c r="AS97" s="281"/>
      <c r="AT97" s="281"/>
      <c r="AU97" s="281"/>
      <c r="AV97" s="281"/>
      <c r="AW97" s="281"/>
      <c r="AX97" s="280"/>
      <c r="AY97" s="280"/>
      <c r="AZ97" s="280" t="e">
        <f t="shared" si="5"/>
        <v>#DIV/0!</v>
      </c>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15"/>
      <c r="BZ97" s="15"/>
      <c r="CA97" s="15"/>
      <c r="CB97" s="15"/>
      <c r="CC97" s="15"/>
      <c r="CD97" s="15"/>
      <c r="CE97" s="15"/>
      <c r="CF97" s="15"/>
      <c r="CG97" s="15"/>
      <c r="CH97" s="15"/>
      <c r="CI97" s="15"/>
      <c r="CJ97" s="15"/>
      <c r="CK97" s="15"/>
      <c r="CL97" s="15"/>
      <c r="CM97" s="15"/>
    </row>
    <row r="98" spans="1:91" s="6" customFormat="1" ht="48.75" customHeight="1" x14ac:dyDescent="0.25">
      <c r="A98" s="57">
        <v>25</v>
      </c>
      <c r="B98" s="328" t="s">
        <v>194</v>
      </c>
      <c r="C98" s="328" t="s">
        <v>209</v>
      </c>
      <c r="D98" s="113" t="s">
        <v>101</v>
      </c>
      <c r="E98" s="7" t="s">
        <v>192</v>
      </c>
      <c r="F98" s="7" t="s">
        <v>230</v>
      </c>
      <c r="G98" s="52" t="s">
        <v>5</v>
      </c>
      <c r="H98" s="345">
        <v>1</v>
      </c>
      <c r="I98" s="226" t="s">
        <v>339</v>
      </c>
      <c r="J98" s="334"/>
      <c r="K98" s="345" t="s">
        <v>428</v>
      </c>
      <c r="L98" s="255" t="s">
        <v>4</v>
      </c>
      <c r="M98" s="345"/>
      <c r="N98" s="284"/>
      <c r="O98" s="280"/>
      <c r="P98" s="284" t="e">
        <f>O98/N98</f>
        <v>#DIV/0!</v>
      </c>
      <c r="Q98" s="284"/>
      <c r="R98" s="280"/>
      <c r="S98" s="284" t="e">
        <f>R98/Q98</f>
        <v>#DIV/0!</v>
      </c>
      <c r="T98" s="281"/>
      <c r="U98" s="281"/>
      <c r="V98" s="281"/>
      <c r="W98" s="281"/>
      <c r="X98" s="281"/>
      <c r="Y98" s="281"/>
      <c r="Z98" s="281"/>
      <c r="AA98" s="281"/>
      <c r="AB98" s="281"/>
      <c r="AC98" s="281"/>
      <c r="AD98" s="281"/>
      <c r="AE98" s="281"/>
      <c r="AF98" s="281"/>
      <c r="AG98" s="281"/>
      <c r="AH98" s="281"/>
      <c r="AI98" s="55"/>
      <c r="AJ98" s="281"/>
      <c r="AK98" s="281"/>
      <c r="AL98" s="281"/>
      <c r="AM98" s="281"/>
      <c r="AN98" s="281"/>
      <c r="AO98" s="281"/>
      <c r="AP98" s="281"/>
      <c r="AQ98" s="281"/>
      <c r="AR98" s="281"/>
      <c r="AS98" s="281"/>
      <c r="AT98" s="281"/>
      <c r="AU98" s="281"/>
      <c r="AV98" s="281"/>
      <c r="AW98" s="281"/>
      <c r="AX98" s="282"/>
      <c r="AY98" s="282"/>
      <c r="AZ98" s="282"/>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15"/>
      <c r="BZ98" s="15"/>
      <c r="CA98" s="15"/>
      <c r="CB98" s="15"/>
      <c r="CC98" s="15"/>
      <c r="CD98" s="15"/>
      <c r="CE98" s="15"/>
      <c r="CF98" s="15"/>
      <c r="CG98" s="15"/>
      <c r="CH98" s="15"/>
      <c r="CI98" s="15"/>
      <c r="CJ98" s="15"/>
      <c r="CK98" s="15"/>
      <c r="CL98" s="15"/>
      <c r="CM98" s="15"/>
    </row>
    <row r="99" spans="1:91" s="6" customFormat="1" ht="75" x14ac:dyDescent="0.25">
      <c r="A99" s="328">
        <v>26</v>
      </c>
      <c r="B99" s="328" t="s">
        <v>64</v>
      </c>
      <c r="C99" s="328" t="s">
        <v>81</v>
      </c>
      <c r="D99" s="113" t="s">
        <v>101</v>
      </c>
      <c r="E99" s="131" t="s">
        <v>192</v>
      </c>
      <c r="F99" s="131" t="s">
        <v>230</v>
      </c>
      <c r="G99" s="324" t="s">
        <v>6</v>
      </c>
      <c r="H99" s="325">
        <v>1</v>
      </c>
      <c r="I99" s="326" t="s">
        <v>339</v>
      </c>
      <c r="J99" s="327"/>
      <c r="K99" s="345" t="s">
        <v>428</v>
      </c>
      <c r="L99" s="256" t="s">
        <v>4</v>
      </c>
      <c r="M99" s="325"/>
      <c r="N99" s="281"/>
      <c r="O99" s="280"/>
      <c r="P99" s="281"/>
      <c r="Q99" s="281"/>
      <c r="R99" s="280"/>
      <c r="S99" s="281"/>
      <c r="T99" s="281"/>
      <c r="U99" s="280"/>
      <c r="V99" s="281"/>
      <c r="W99" s="281"/>
      <c r="X99" s="280"/>
      <c r="Y99" s="281"/>
      <c r="Z99" s="281"/>
      <c r="AA99" s="280"/>
      <c r="AB99" s="281"/>
      <c r="AC99" s="281"/>
      <c r="AD99" s="280"/>
      <c r="AE99" s="281"/>
      <c r="AF99" s="281"/>
      <c r="AG99" s="281"/>
      <c r="AH99" s="281"/>
      <c r="AI99" s="55"/>
      <c r="AJ99" s="281"/>
      <c r="AK99" s="281"/>
      <c r="AL99" s="281"/>
      <c r="AM99" s="281"/>
      <c r="AN99" s="281"/>
      <c r="AO99" s="281"/>
      <c r="AP99" s="281"/>
      <c r="AQ99" s="281"/>
      <c r="AR99" s="281"/>
      <c r="AS99" s="281"/>
      <c r="AT99" s="281"/>
      <c r="AU99" s="281"/>
      <c r="AV99" s="281"/>
      <c r="AW99" s="281"/>
      <c r="AX99" s="282"/>
      <c r="AY99" s="282"/>
      <c r="AZ99" s="282"/>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15"/>
      <c r="BZ99" s="15"/>
      <c r="CA99" s="15"/>
      <c r="CB99" s="15"/>
      <c r="CC99" s="15"/>
      <c r="CD99" s="15"/>
      <c r="CE99" s="15"/>
      <c r="CF99" s="15"/>
      <c r="CG99" s="15"/>
      <c r="CH99" s="15"/>
      <c r="CI99" s="15"/>
      <c r="CJ99" s="15"/>
      <c r="CK99" s="15"/>
      <c r="CL99" s="15"/>
      <c r="CM99" s="15"/>
    </row>
    <row r="100" spans="1:91" s="15" customFormat="1" ht="75" x14ac:dyDescent="0.25">
      <c r="A100" s="328">
        <v>27</v>
      </c>
      <c r="B100" s="328" t="s">
        <v>65</v>
      </c>
      <c r="C100" s="328" t="s">
        <v>82</v>
      </c>
      <c r="D100" s="113" t="s">
        <v>101</v>
      </c>
      <c r="E100" s="131" t="s">
        <v>192</v>
      </c>
      <c r="F100" s="131" t="s">
        <v>230</v>
      </c>
      <c r="G100" s="324" t="s">
        <v>6</v>
      </c>
      <c r="H100" s="325">
        <v>1</v>
      </c>
      <c r="I100" s="326" t="s">
        <v>339</v>
      </c>
      <c r="J100" s="327"/>
      <c r="K100" s="345" t="s">
        <v>428</v>
      </c>
      <c r="L100" s="256" t="s">
        <v>4</v>
      </c>
      <c r="M100" s="325"/>
      <c r="N100" s="280"/>
      <c r="O100" s="280"/>
      <c r="P100" s="284" t="e">
        <f>(O100/N100)*1000</f>
        <v>#DIV/0!</v>
      </c>
      <c r="Q100" s="280"/>
      <c r="R100" s="280"/>
      <c r="S100" s="284" t="e">
        <f>(R100/Q100)*1000</f>
        <v>#DIV/0!</v>
      </c>
      <c r="T100" s="280"/>
      <c r="U100" s="280"/>
      <c r="V100" s="284" t="e">
        <f>(U100/T100)*1000</f>
        <v>#DIV/0!</v>
      </c>
      <c r="W100" s="280"/>
      <c r="X100" s="280"/>
      <c r="Y100" s="284" t="e">
        <f>(X100/W100)*1000</f>
        <v>#DIV/0!</v>
      </c>
      <c r="Z100" s="280"/>
      <c r="AA100" s="280"/>
      <c r="AB100" s="284" t="e">
        <f>(AA100/Z100)*1000</f>
        <v>#DIV/0!</v>
      </c>
      <c r="AC100" s="280"/>
      <c r="AD100" s="280"/>
      <c r="AE100" s="284" t="e">
        <f>(AD100/AC100)*1000</f>
        <v>#DIV/0!</v>
      </c>
      <c r="AF100" s="281"/>
      <c r="AG100" s="281"/>
      <c r="AH100" s="281"/>
      <c r="AI100" s="55"/>
      <c r="AJ100" s="281"/>
      <c r="AK100" s="281"/>
      <c r="AL100" s="281"/>
      <c r="AM100" s="281"/>
      <c r="AN100" s="281"/>
      <c r="AO100" s="281"/>
      <c r="AP100" s="281"/>
      <c r="AQ100" s="281"/>
      <c r="AR100" s="281"/>
      <c r="AS100" s="281"/>
      <c r="AT100" s="281"/>
      <c r="AU100" s="281"/>
      <c r="AV100" s="281"/>
      <c r="AW100" s="281"/>
      <c r="AX100" s="280"/>
      <c r="AY100" s="280"/>
      <c r="AZ100" s="280" t="e">
        <f xml:space="preserve"> (AY100/AX100)*1000</f>
        <v>#DIV/0!</v>
      </c>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row>
    <row r="101" spans="1:91" s="15" customFormat="1" ht="36.75" customHeight="1" x14ac:dyDescent="0.25">
      <c r="A101" s="328">
        <v>28</v>
      </c>
      <c r="B101" s="328" t="s">
        <v>66</v>
      </c>
      <c r="C101" s="328" t="s">
        <v>41</v>
      </c>
      <c r="D101" s="323" t="s">
        <v>101</v>
      </c>
      <c r="E101" s="131" t="s">
        <v>192</v>
      </c>
      <c r="F101" s="7" t="s">
        <v>230</v>
      </c>
      <c r="G101" s="324" t="s">
        <v>5</v>
      </c>
      <c r="H101" s="325" t="s">
        <v>423</v>
      </c>
      <c r="I101" s="325" t="s">
        <v>423</v>
      </c>
      <c r="J101" s="341" t="s">
        <v>423</v>
      </c>
      <c r="K101" s="325" t="s">
        <v>423</v>
      </c>
      <c r="L101" s="256" t="s">
        <v>4</v>
      </c>
      <c r="M101" s="325" t="s">
        <v>423</v>
      </c>
      <c r="N101" s="281"/>
      <c r="O101" s="284" t="s">
        <v>423</v>
      </c>
      <c r="P101" s="281"/>
      <c r="Q101" s="281"/>
      <c r="R101" s="284" t="s">
        <v>423</v>
      </c>
      <c r="S101" s="281"/>
      <c r="T101" s="281"/>
      <c r="U101" s="281"/>
      <c r="V101" s="281"/>
      <c r="W101" s="281"/>
      <c r="X101" s="281"/>
      <c r="Y101" s="281"/>
      <c r="Z101" s="281"/>
      <c r="AA101" s="281"/>
      <c r="AB101" s="281"/>
      <c r="AC101" s="281"/>
      <c r="AD101" s="281"/>
      <c r="AE101" s="281"/>
      <c r="AF101" s="281"/>
      <c r="AG101" s="281"/>
      <c r="AH101" s="281"/>
      <c r="AI101" s="55"/>
      <c r="AJ101" s="281"/>
      <c r="AK101" s="281"/>
      <c r="AL101" s="281"/>
      <c r="AM101" s="281"/>
      <c r="AN101" s="281"/>
      <c r="AO101" s="281"/>
      <c r="AP101" s="281"/>
      <c r="AQ101" s="281"/>
      <c r="AR101" s="281"/>
      <c r="AS101" s="281"/>
      <c r="AT101" s="281"/>
      <c r="AU101" s="281"/>
      <c r="AV101" s="281"/>
      <c r="AW101" s="281"/>
      <c r="AX101" s="282"/>
      <c r="AY101" s="282"/>
      <c r="AZ101" s="282"/>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row>
    <row r="102" spans="1:91" s="15" customFormat="1" ht="30" x14ac:dyDescent="0.25">
      <c r="A102" s="328">
        <v>29</v>
      </c>
      <c r="B102" s="328" t="s">
        <v>76</v>
      </c>
      <c r="C102" s="328" t="s">
        <v>299</v>
      </c>
      <c r="D102" s="323" t="s">
        <v>101</v>
      </c>
      <c r="E102" s="131" t="s">
        <v>192</v>
      </c>
      <c r="F102" s="7" t="s">
        <v>230</v>
      </c>
      <c r="G102" s="324" t="s">
        <v>5</v>
      </c>
      <c r="H102" s="325" t="s">
        <v>423</v>
      </c>
      <c r="I102" s="325" t="s">
        <v>423</v>
      </c>
      <c r="J102" s="341" t="s">
        <v>423</v>
      </c>
      <c r="K102" s="325" t="s">
        <v>423</v>
      </c>
      <c r="L102" s="256" t="s">
        <v>4</v>
      </c>
      <c r="M102" s="325" t="s">
        <v>423</v>
      </c>
      <c r="N102" s="281"/>
      <c r="O102" s="284" t="s">
        <v>423</v>
      </c>
      <c r="P102" s="281"/>
      <c r="Q102" s="281"/>
      <c r="R102" s="284" t="s">
        <v>423</v>
      </c>
      <c r="S102" s="281"/>
      <c r="T102" s="281"/>
      <c r="U102" s="281"/>
      <c r="V102" s="281"/>
      <c r="W102" s="281"/>
      <c r="X102" s="281"/>
      <c r="Y102" s="281"/>
      <c r="Z102" s="281"/>
      <c r="AA102" s="281"/>
      <c r="AB102" s="281"/>
      <c r="AC102" s="281"/>
      <c r="AD102" s="281"/>
      <c r="AE102" s="281"/>
      <c r="AF102" s="281"/>
      <c r="AG102" s="281"/>
      <c r="AH102" s="281"/>
      <c r="AI102" s="55"/>
      <c r="AJ102" s="281"/>
      <c r="AK102" s="281"/>
      <c r="AL102" s="281"/>
      <c r="AM102" s="281"/>
      <c r="AN102" s="281"/>
      <c r="AO102" s="281"/>
      <c r="AP102" s="281"/>
      <c r="AQ102" s="281"/>
      <c r="AR102" s="281"/>
      <c r="AS102" s="281"/>
      <c r="AT102" s="281"/>
      <c r="AU102" s="281"/>
      <c r="AV102" s="281"/>
      <c r="AW102" s="281"/>
      <c r="AX102" s="282"/>
      <c r="AY102" s="282"/>
      <c r="AZ102" s="282"/>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row>
    <row r="103" spans="1:91" s="15" customFormat="1" ht="26.25" customHeight="1" x14ac:dyDescent="0.25">
      <c r="A103" s="328">
        <v>30</v>
      </c>
      <c r="B103" s="328" t="s">
        <v>68</v>
      </c>
      <c r="C103" s="328" t="s">
        <v>42</v>
      </c>
      <c r="D103" s="323" t="s">
        <v>101</v>
      </c>
      <c r="E103" s="131" t="s">
        <v>192</v>
      </c>
      <c r="F103" s="7" t="s">
        <v>230</v>
      </c>
      <c r="G103" s="324" t="s">
        <v>5</v>
      </c>
      <c r="H103" s="325">
        <v>1</v>
      </c>
      <c r="I103" s="326" t="s">
        <v>339</v>
      </c>
      <c r="J103" s="327"/>
      <c r="K103" s="345" t="s">
        <v>428</v>
      </c>
      <c r="L103" s="256" t="s">
        <v>4</v>
      </c>
      <c r="M103" s="325"/>
      <c r="N103" s="280"/>
      <c r="O103" s="280"/>
      <c r="P103" s="284" t="e">
        <f>O103/N103</f>
        <v>#DIV/0!</v>
      </c>
      <c r="Q103" s="280"/>
      <c r="R103" s="280"/>
      <c r="S103" s="284" t="e">
        <f>R103/Q103</f>
        <v>#DIV/0!</v>
      </c>
      <c r="T103" s="281"/>
      <c r="U103" s="281"/>
      <c r="V103" s="281"/>
      <c r="W103" s="281"/>
      <c r="X103" s="281"/>
      <c r="Y103" s="281"/>
      <c r="Z103" s="281"/>
      <c r="AA103" s="281"/>
      <c r="AB103" s="281"/>
      <c r="AC103" s="281"/>
      <c r="AD103" s="281"/>
      <c r="AE103" s="281"/>
      <c r="AF103" s="281"/>
      <c r="AG103" s="281"/>
      <c r="AH103" s="281"/>
      <c r="AI103" s="55"/>
      <c r="AJ103" s="281"/>
      <c r="AK103" s="281"/>
      <c r="AL103" s="281"/>
      <c r="AM103" s="281"/>
      <c r="AN103" s="281"/>
      <c r="AO103" s="281"/>
      <c r="AP103" s="281"/>
      <c r="AQ103" s="281"/>
      <c r="AR103" s="281"/>
      <c r="AS103" s="281"/>
      <c r="AT103" s="281"/>
      <c r="AU103" s="281"/>
      <c r="AV103" s="281"/>
      <c r="AW103" s="281"/>
      <c r="AX103" s="280"/>
      <c r="AY103" s="280"/>
      <c r="AZ103" s="280" t="e">
        <f>(AY103/AX103)</f>
        <v>#DIV/0!</v>
      </c>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row>
    <row r="104" spans="1:91" s="15" customFormat="1" ht="30" x14ac:dyDescent="0.25">
      <c r="A104" s="328">
        <v>31</v>
      </c>
      <c r="B104" s="328" t="s">
        <v>77</v>
      </c>
      <c r="C104" s="328" t="s">
        <v>43</v>
      </c>
      <c r="D104" s="323" t="s">
        <v>101</v>
      </c>
      <c r="E104" s="131" t="s">
        <v>192</v>
      </c>
      <c r="F104" s="7" t="s">
        <v>230</v>
      </c>
      <c r="G104" s="324" t="s">
        <v>5</v>
      </c>
      <c r="H104" s="325">
        <v>1</v>
      </c>
      <c r="I104" s="326" t="s">
        <v>339</v>
      </c>
      <c r="J104" s="327"/>
      <c r="K104" s="345" t="s">
        <v>428</v>
      </c>
      <c r="L104" s="256" t="s">
        <v>4</v>
      </c>
      <c r="M104" s="325"/>
      <c r="N104" s="280"/>
      <c r="O104" s="280"/>
      <c r="P104" s="284" t="e">
        <f>O104/N104</f>
        <v>#DIV/0!</v>
      </c>
      <c r="Q104" s="280"/>
      <c r="R104" s="280"/>
      <c r="S104" s="284" t="e">
        <f>R104/Q104</f>
        <v>#DIV/0!</v>
      </c>
      <c r="T104" s="281"/>
      <c r="U104" s="281"/>
      <c r="V104" s="281"/>
      <c r="W104" s="281"/>
      <c r="X104" s="281"/>
      <c r="Y104" s="281"/>
      <c r="Z104" s="281"/>
      <c r="AA104" s="281"/>
      <c r="AB104" s="281"/>
      <c r="AC104" s="281"/>
      <c r="AD104" s="281"/>
      <c r="AE104" s="281"/>
      <c r="AF104" s="281"/>
      <c r="AG104" s="281"/>
      <c r="AH104" s="281"/>
      <c r="AI104" s="55"/>
      <c r="AJ104" s="281"/>
      <c r="AK104" s="281"/>
      <c r="AL104" s="281"/>
      <c r="AM104" s="281"/>
      <c r="AN104" s="281"/>
      <c r="AO104" s="281"/>
      <c r="AP104" s="281"/>
      <c r="AQ104" s="281"/>
      <c r="AR104" s="281"/>
      <c r="AS104" s="281"/>
      <c r="AT104" s="281"/>
      <c r="AU104" s="281"/>
      <c r="AV104" s="281"/>
      <c r="AW104" s="281"/>
      <c r="AX104" s="280"/>
      <c r="AY104" s="280"/>
      <c r="AZ104" s="280" t="e">
        <f>(AY104/AX104)</f>
        <v>#DIV/0!</v>
      </c>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row>
    <row r="105" spans="1:91" s="15" customFormat="1" ht="96" customHeight="1" x14ac:dyDescent="0.25">
      <c r="A105" s="328">
        <v>32</v>
      </c>
      <c r="B105" s="328" t="s">
        <v>225</v>
      </c>
      <c r="C105" s="328" t="s">
        <v>44</v>
      </c>
      <c r="D105" s="323" t="s">
        <v>101</v>
      </c>
      <c r="E105" s="5" t="s">
        <v>173</v>
      </c>
      <c r="F105" s="7" t="s">
        <v>231</v>
      </c>
      <c r="G105" s="324" t="s">
        <v>5</v>
      </c>
      <c r="H105" s="325">
        <v>1</v>
      </c>
      <c r="I105" s="326" t="s">
        <v>343</v>
      </c>
      <c r="J105" s="327"/>
      <c r="K105" s="345" t="s">
        <v>428</v>
      </c>
      <c r="L105" s="256" t="s">
        <v>4</v>
      </c>
      <c r="M105" s="325"/>
      <c r="N105" s="280"/>
      <c r="O105" s="280"/>
      <c r="P105" s="284" t="e">
        <f>(O105/N105)*100</f>
        <v>#DIV/0!</v>
      </c>
      <c r="Q105" s="280"/>
      <c r="R105" s="280"/>
      <c r="S105" s="284" t="e">
        <f>(R105/Q105)*100</f>
        <v>#DIV/0!</v>
      </c>
      <c r="T105" s="281"/>
      <c r="U105" s="281"/>
      <c r="V105" s="281"/>
      <c r="W105" s="281"/>
      <c r="X105" s="281"/>
      <c r="Y105" s="281"/>
      <c r="Z105" s="281"/>
      <c r="AA105" s="281"/>
      <c r="AB105" s="281"/>
      <c r="AC105" s="281"/>
      <c r="AD105" s="281"/>
      <c r="AE105" s="281"/>
      <c r="AF105" s="281"/>
      <c r="AG105" s="281"/>
      <c r="AH105" s="281"/>
      <c r="AI105" s="55"/>
      <c r="AJ105" s="281"/>
      <c r="AK105" s="281"/>
      <c r="AL105" s="281"/>
      <c r="AM105" s="281"/>
      <c r="AN105" s="281"/>
      <c r="AO105" s="281"/>
      <c r="AP105" s="281"/>
      <c r="AQ105" s="281"/>
      <c r="AR105" s="281"/>
      <c r="AS105" s="281"/>
      <c r="AT105" s="281"/>
      <c r="AU105" s="281"/>
      <c r="AV105" s="281"/>
      <c r="AW105" s="281"/>
      <c r="AX105" s="280"/>
      <c r="AY105" s="280"/>
      <c r="AZ105" s="280" t="e">
        <f>(AY105/AX105)*100</f>
        <v>#DIV/0!</v>
      </c>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row>
    <row r="106" spans="1:91" s="15" customFormat="1" ht="28.9" hidden="1" customHeight="1" x14ac:dyDescent="0.25">
      <c r="A106" s="328">
        <v>33</v>
      </c>
      <c r="B106" s="328" t="s">
        <v>70</v>
      </c>
      <c r="C106" s="328" t="s">
        <v>45</v>
      </c>
      <c r="D106" s="323" t="s">
        <v>101</v>
      </c>
      <c r="E106" s="338" t="s">
        <v>233</v>
      </c>
      <c r="F106" s="338" t="s">
        <v>230</v>
      </c>
      <c r="G106" s="324" t="s">
        <v>2</v>
      </c>
      <c r="H106" s="325"/>
      <c r="I106" s="326"/>
      <c r="J106" s="327"/>
      <c r="K106" s="326"/>
      <c r="L106" s="256" t="s">
        <v>1</v>
      </c>
      <c r="M106" s="325"/>
      <c r="N106" s="281"/>
      <c r="O106" s="280"/>
      <c r="P106" s="281"/>
      <c r="Q106" s="281"/>
      <c r="R106" s="280"/>
      <c r="S106" s="281"/>
      <c r="T106" s="281"/>
      <c r="U106" s="281"/>
      <c r="V106" s="281"/>
      <c r="W106" s="281"/>
      <c r="X106" s="281"/>
      <c r="Y106" s="281"/>
      <c r="Z106" s="281"/>
      <c r="AA106" s="281"/>
      <c r="AB106" s="281"/>
      <c r="AC106" s="281"/>
      <c r="AD106" s="281"/>
      <c r="AE106" s="281"/>
      <c r="AF106" s="281"/>
      <c r="AG106" s="281"/>
      <c r="AH106" s="281"/>
      <c r="AI106" s="55"/>
      <c r="AJ106" s="281"/>
      <c r="AK106" s="281"/>
      <c r="AL106" s="281"/>
      <c r="AM106" s="281"/>
      <c r="AN106" s="281"/>
      <c r="AO106" s="281"/>
      <c r="AP106" s="281"/>
      <c r="AQ106" s="281"/>
      <c r="AR106" s="281"/>
      <c r="AS106" s="281"/>
      <c r="AT106" s="281"/>
      <c r="AU106" s="281"/>
      <c r="AV106" s="281"/>
      <c r="AW106" s="281"/>
      <c r="AX106" s="282"/>
      <c r="AY106" s="282"/>
      <c r="AZ106" s="282"/>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row>
    <row r="107" spans="1:91" s="15" customFormat="1" ht="28.9" hidden="1" customHeight="1" x14ac:dyDescent="0.25">
      <c r="A107" s="328">
        <v>34</v>
      </c>
      <c r="B107" s="328" t="s">
        <v>71</v>
      </c>
      <c r="C107" s="328" t="s">
        <v>46</v>
      </c>
      <c r="D107" s="323" t="s">
        <v>101</v>
      </c>
      <c r="E107" s="338" t="s">
        <v>233</v>
      </c>
      <c r="F107" s="338" t="s">
        <v>230</v>
      </c>
      <c r="G107" s="324" t="s">
        <v>2</v>
      </c>
      <c r="H107" s="325"/>
      <c r="I107" s="326"/>
      <c r="J107" s="327"/>
      <c r="K107" s="326"/>
      <c r="L107" s="256" t="s">
        <v>1</v>
      </c>
      <c r="M107" s="325"/>
      <c r="N107" s="281"/>
      <c r="O107" s="280"/>
      <c r="P107" s="281"/>
      <c r="Q107" s="281"/>
      <c r="R107" s="280"/>
      <c r="S107" s="281"/>
      <c r="T107" s="281"/>
      <c r="U107" s="281"/>
      <c r="V107" s="281"/>
      <c r="W107" s="281"/>
      <c r="X107" s="281"/>
      <c r="Y107" s="281"/>
      <c r="Z107" s="281"/>
      <c r="AA107" s="281"/>
      <c r="AB107" s="281"/>
      <c r="AC107" s="281"/>
      <c r="AD107" s="281"/>
      <c r="AE107" s="281"/>
      <c r="AF107" s="281"/>
      <c r="AG107" s="281"/>
      <c r="AH107" s="281"/>
      <c r="AI107" s="55"/>
      <c r="AJ107" s="281"/>
      <c r="AK107" s="281"/>
      <c r="AL107" s="281"/>
      <c r="AM107" s="281"/>
      <c r="AN107" s="281"/>
      <c r="AO107" s="281"/>
      <c r="AP107" s="281"/>
      <c r="AQ107" s="281"/>
      <c r="AR107" s="281"/>
      <c r="AS107" s="281"/>
      <c r="AT107" s="281"/>
      <c r="AU107" s="281"/>
      <c r="AV107" s="281"/>
      <c r="AW107" s="281"/>
      <c r="AX107" s="282"/>
      <c r="AY107" s="282"/>
      <c r="AZ107" s="282"/>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row>
    <row r="108" spans="1:91" s="17" customFormat="1" ht="28.9" hidden="1" customHeight="1" x14ac:dyDescent="0.25">
      <c r="A108" s="340">
        <v>35</v>
      </c>
      <c r="B108" s="340" t="s">
        <v>72</v>
      </c>
      <c r="C108" s="340" t="s">
        <v>47</v>
      </c>
      <c r="D108" s="323" t="s">
        <v>101</v>
      </c>
      <c r="E108" s="338" t="s">
        <v>233</v>
      </c>
      <c r="F108" s="338" t="s">
        <v>230</v>
      </c>
      <c r="G108" s="58" t="s">
        <v>2</v>
      </c>
      <c r="H108" s="241"/>
      <c r="I108" s="230"/>
      <c r="K108" s="230"/>
      <c r="L108" s="251" t="s">
        <v>1</v>
      </c>
      <c r="M108" s="241"/>
      <c r="N108" s="281"/>
      <c r="O108" s="280"/>
      <c r="P108" s="281"/>
      <c r="Q108" s="281"/>
      <c r="R108" s="280"/>
      <c r="S108" s="281"/>
      <c r="T108" s="281"/>
      <c r="U108" s="281"/>
      <c r="V108" s="281"/>
      <c r="W108" s="281"/>
      <c r="X108" s="281"/>
      <c r="Y108" s="281"/>
      <c r="Z108" s="281"/>
      <c r="AA108" s="281"/>
      <c r="AB108" s="281"/>
      <c r="AC108" s="281"/>
      <c r="AD108" s="281"/>
      <c r="AE108" s="281"/>
      <c r="AF108" s="281"/>
      <c r="AG108" s="281"/>
      <c r="AH108" s="281"/>
      <c r="AI108" s="55"/>
      <c r="AJ108" s="281"/>
      <c r="AK108" s="281"/>
      <c r="AL108" s="281"/>
      <c r="AM108" s="281"/>
      <c r="AN108" s="281"/>
      <c r="AO108" s="281"/>
      <c r="AP108" s="281"/>
      <c r="AQ108" s="281"/>
      <c r="AR108" s="281"/>
      <c r="AS108" s="281"/>
      <c r="AT108" s="281"/>
      <c r="AU108" s="281"/>
      <c r="AV108" s="281"/>
      <c r="AW108" s="281"/>
      <c r="AX108" s="282"/>
      <c r="AY108" s="282"/>
      <c r="AZ108" s="282"/>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row>
    <row r="109" spans="1:91" s="17" customFormat="1" x14ac:dyDescent="0.25">
      <c r="A109" s="126" t="s">
        <v>140</v>
      </c>
      <c r="B109" s="340"/>
      <c r="C109" s="340"/>
      <c r="E109" s="32"/>
      <c r="F109" s="32"/>
      <c r="G109" s="58"/>
      <c r="H109" s="241"/>
      <c r="I109" s="230"/>
      <c r="K109" s="230"/>
      <c r="L109" s="251"/>
      <c r="M109" s="241"/>
      <c r="N109" s="284"/>
      <c r="O109" s="280"/>
      <c r="P109" s="284"/>
      <c r="Q109" s="284"/>
      <c r="R109" s="280"/>
      <c r="S109" s="284"/>
      <c r="T109" s="284"/>
      <c r="U109" s="284"/>
      <c r="V109" s="284"/>
      <c r="W109" s="284"/>
      <c r="X109" s="284"/>
      <c r="Y109" s="284"/>
      <c r="Z109" s="284"/>
      <c r="AA109" s="284"/>
      <c r="AB109" s="284"/>
      <c r="AC109" s="284"/>
      <c r="AD109" s="284"/>
      <c r="AE109" s="284"/>
      <c r="AF109" s="284"/>
      <c r="AG109" s="284"/>
      <c r="AH109" s="284"/>
      <c r="AI109" s="324"/>
      <c r="AJ109" s="284"/>
      <c r="AK109" s="284"/>
      <c r="AL109" s="284"/>
      <c r="AM109" s="284"/>
      <c r="AN109" s="284"/>
      <c r="AO109" s="284"/>
      <c r="AP109" s="284"/>
      <c r="AQ109" s="284"/>
      <c r="AR109" s="284"/>
      <c r="AS109" s="284"/>
      <c r="AT109" s="284"/>
      <c r="AU109" s="284"/>
      <c r="AV109" s="284"/>
      <c r="AW109" s="284"/>
      <c r="AX109" s="280"/>
      <c r="AY109" s="280"/>
      <c r="AZ109" s="280"/>
      <c r="BA109" s="290"/>
      <c r="BB109" s="290"/>
      <c r="BC109" s="290"/>
      <c r="BD109" s="290"/>
      <c r="BE109" s="290"/>
      <c r="BF109" s="290"/>
      <c r="BG109" s="290"/>
      <c r="BH109" s="290"/>
      <c r="BI109" s="290"/>
      <c r="BJ109" s="290"/>
      <c r="BK109" s="290"/>
      <c r="BL109" s="290"/>
      <c r="BM109" s="290"/>
      <c r="BN109" s="290"/>
      <c r="BO109" s="290"/>
      <c r="BP109" s="290"/>
      <c r="BQ109" s="290"/>
      <c r="BR109" s="290"/>
      <c r="BS109" s="290"/>
      <c r="BT109" s="290"/>
      <c r="BU109" s="290"/>
      <c r="BV109" s="290"/>
      <c r="BW109" s="290"/>
      <c r="BX109" s="290"/>
    </row>
    <row r="110" spans="1:91" s="6" customFormat="1" x14ac:dyDescent="0.25">
      <c r="A110" s="36"/>
      <c r="B110" s="69"/>
      <c r="C110" s="69"/>
      <c r="D110" s="69"/>
      <c r="E110" s="69"/>
      <c r="F110" s="69"/>
      <c r="G110" s="36"/>
      <c r="H110" s="231"/>
      <c r="I110" s="231"/>
      <c r="J110" s="70"/>
      <c r="K110" s="231"/>
      <c r="L110" s="257"/>
      <c r="M110" s="23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36"/>
      <c r="AJ110" s="291"/>
      <c r="AK110" s="291"/>
      <c r="AL110" s="291"/>
      <c r="AM110" s="291"/>
      <c r="AN110" s="291"/>
      <c r="AO110" s="291"/>
      <c r="AP110" s="291"/>
      <c r="AQ110" s="291"/>
      <c r="AR110" s="291"/>
      <c r="AS110" s="291"/>
      <c r="AT110" s="291"/>
      <c r="AU110" s="291"/>
      <c r="AV110" s="291"/>
      <c r="AW110" s="291"/>
      <c r="AX110" s="291"/>
      <c r="AY110" s="291"/>
      <c r="AZ110" s="291"/>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15"/>
      <c r="BZ110" s="15"/>
      <c r="CA110" s="15"/>
      <c r="CB110" s="15"/>
      <c r="CC110" s="15"/>
      <c r="CD110" s="15"/>
      <c r="CE110" s="15"/>
      <c r="CF110" s="15"/>
      <c r="CG110" s="15"/>
      <c r="CH110" s="15"/>
      <c r="CI110" s="15"/>
      <c r="CJ110" s="15"/>
      <c r="CK110" s="15"/>
      <c r="CL110" s="15"/>
      <c r="CM110" s="15"/>
    </row>
    <row r="111" spans="1:91" s="6" customFormat="1" ht="192" customHeight="1" x14ac:dyDescent="0.25">
      <c r="A111" s="545" t="s">
        <v>226</v>
      </c>
      <c r="B111" s="545"/>
      <c r="C111" s="545"/>
      <c r="D111" s="545"/>
      <c r="E111" s="545"/>
      <c r="F111" s="38"/>
      <c r="G111" s="117"/>
      <c r="H111" s="205"/>
      <c r="I111" s="205"/>
      <c r="J111" s="15"/>
      <c r="K111" s="205"/>
      <c r="L111" s="258"/>
      <c r="M111" s="205"/>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117"/>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0"/>
      <c r="BY111" s="15"/>
      <c r="BZ111" s="15"/>
      <c r="CA111" s="15"/>
      <c r="CB111" s="15"/>
      <c r="CC111" s="15"/>
      <c r="CD111" s="15"/>
      <c r="CE111" s="15"/>
      <c r="CF111" s="15"/>
      <c r="CG111" s="15"/>
      <c r="CH111" s="15"/>
      <c r="CI111" s="15"/>
      <c r="CJ111" s="15"/>
      <c r="CK111" s="15"/>
      <c r="CL111" s="15"/>
      <c r="CM111" s="15"/>
    </row>
    <row r="112" spans="1:91" s="6" customFormat="1" ht="17.25" x14ac:dyDescent="0.25">
      <c r="A112" s="3" t="s">
        <v>124</v>
      </c>
      <c r="C112" s="118"/>
      <c r="E112" s="38"/>
      <c r="F112" s="38"/>
      <c r="G112" s="117"/>
      <c r="H112" s="205"/>
      <c r="I112" s="205"/>
      <c r="J112" s="15"/>
      <c r="K112" s="205"/>
      <c r="L112" s="258"/>
      <c r="M112" s="205"/>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117"/>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15"/>
      <c r="BZ112" s="15"/>
      <c r="CA112" s="15"/>
      <c r="CB112" s="15"/>
      <c r="CC112" s="15"/>
      <c r="CD112" s="15"/>
      <c r="CE112" s="15"/>
      <c r="CF112" s="15"/>
      <c r="CG112" s="15"/>
      <c r="CH112" s="15"/>
      <c r="CI112" s="15"/>
      <c r="CJ112" s="15"/>
      <c r="CK112" s="15"/>
      <c r="CL112" s="15"/>
      <c r="CM112" s="15"/>
    </row>
    <row r="113" spans="1:91" s="6" customFormat="1" ht="17.25" x14ac:dyDescent="0.25">
      <c r="A113" s="114" t="s">
        <v>195</v>
      </c>
      <c r="C113" s="118"/>
      <c r="E113" s="38"/>
      <c r="F113" s="128"/>
      <c r="G113" s="117"/>
      <c r="H113" s="205"/>
      <c r="I113" s="205"/>
      <c r="J113" s="15"/>
      <c r="K113" s="205"/>
      <c r="L113" s="258"/>
      <c r="M113" s="205"/>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117"/>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c r="BW113" s="280"/>
      <c r="BX113" s="280"/>
      <c r="BY113" s="15"/>
      <c r="BZ113" s="15"/>
      <c r="CA113" s="15"/>
      <c r="CB113" s="15"/>
      <c r="CC113" s="15"/>
      <c r="CD113" s="15"/>
      <c r="CE113" s="15"/>
      <c r="CF113" s="15"/>
      <c r="CG113" s="15"/>
      <c r="CH113" s="15"/>
      <c r="CI113" s="15"/>
      <c r="CJ113" s="15"/>
      <c r="CK113" s="15"/>
      <c r="CL113" s="15"/>
      <c r="CM113" s="15"/>
    </row>
    <row r="114" spans="1:91" s="6" customFormat="1" ht="17.25" x14ac:dyDescent="0.25">
      <c r="A114" s="3" t="s">
        <v>196</v>
      </c>
      <c r="C114" s="118"/>
      <c r="E114" s="128"/>
      <c r="F114" s="129"/>
      <c r="G114" s="117"/>
      <c r="H114" s="205"/>
      <c r="I114" s="205"/>
      <c r="J114" s="15"/>
      <c r="K114" s="205"/>
      <c r="L114" s="258"/>
      <c r="M114" s="205"/>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117"/>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15"/>
      <c r="BZ114" s="15"/>
      <c r="CA114" s="15"/>
      <c r="CB114" s="15"/>
      <c r="CC114" s="15"/>
      <c r="CD114" s="15"/>
      <c r="CE114" s="15"/>
      <c r="CF114" s="15"/>
      <c r="CG114" s="15"/>
      <c r="CH114" s="15"/>
      <c r="CI114" s="15"/>
      <c r="CJ114" s="15"/>
      <c r="CK114" s="15"/>
      <c r="CL114" s="15"/>
      <c r="CM114" s="15"/>
    </row>
    <row r="115" spans="1:91" s="6" customFormat="1" ht="17.25" x14ac:dyDescent="0.25">
      <c r="A115" s="3" t="s">
        <v>197</v>
      </c>
      <c r="C115" s="118"/>
      <c r="E115" s="129"/>
      <c r="F115" s="129"/>
      <c r="G115" s="117"/>
      <c r="H115" s="205"/>
      <c r="I115" s="205"/>
      <c r="J115" s="15"/>
      <c r="K115" s="205"/>
      <c r="L115" s="258"/>
      <c r="M115" s="205"/>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117"/>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c r="BY115" s="15"/>
      <c r="BZ115" s="15"/>
      <c r="CA115" s="15"/>
      <c r="CB115" s="15"/>
      <c r="CC115" s="15"/>
      <c r="CD115" s="15"/>
      <c r="CE115" s="15"/>
      <c r="CF115" s="15"/>
      <c r="CG115" s="15"/>
      <c r="CH115" s="15"/>
      <c r="CI115" s="15"/>
      <c r="CJ115" s="15"/>
      <c r="CK115" s="15"/>
      <c r="CL115" s="15"/>
      <c r="CM115" s="15"/>
    </row>
    <row r="116" spans="1:91" s="6" customFormat="1" ht="17.25" x14ac:dyDescent="0.25">
      <c r="A116" s="127" t="s">
        <v>227</v>
      </c>
      <c r="C116" s="118"/>
      <c r="E116" s="129"/>
      <c r="F116" s="129"/>
      <c r="G116" s="117"/>
      <c r="H116" s="205"/>
      <c r="I116" s="205"/>
      <c r="J116" s="15"/>
      <c r="K116" s="205"/>
      <c r="L116" s="258"/>
      <c r="M116" s="205"/>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117"/>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15"/>
      <c r="BZ116" s="15"/>
      <c r="CA116" s="15"/>
      <c r="CB116" s="15"/>
      <c r="CC116" s="15"/>
      <c r="CD116" s="15"/>
      <c r="CE116" s="15"/>
      <c r="CF116" s="15"/>
      <c r="CG116" s="15"/>
      <c r="CH116" s="15"/>
      <c r="CI116" s="15"/>
      <c r="CJ116" s="15"/>
      <c r="CK116" s="15"/>
      <c r="CL116" s="15"/>
      <c r="CM116" s="15"/>
    </row>
    <row r="117" spans="1:91" s="6" customFormat="1" ht="17.25" x14ac:dyDescent="0.25">
      <c r="A117" s="115" t="s">
        <v>305</v>
      </c>
      <c r="C117" s="118"/>
      <c r="E117" s="129"/>
      <c r="F117" s="129"/>
      <c r="G117" s="117"/>
      <c r="H117" s="205"/>
      <c r="I117" s="205"/>
      <c r="J117" s="15"/>
      <c r="K117" s="205"/>
      <c r="L117" s="258"/>
      <c r="M117" s="205"/>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117"/>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15"/>
      <c r="BZ117" s="15"/>
      <c r="CA117" s="15"/>
      <c r="CB117" s="15"/>
      <c r="CC117" s="15"/>
      <c r="CD117" s="15"/>
      <c r="CE117" s="15"/>
      <c r="CF117" s="15"/>
      <c r="CG117" s="15"/>
      <c r="CH117" s="15"/>
      <c r="CI117" s="15"/>
      <c r="CJ117" s="15"/>
      <c r="CK117" s="15"/>
      <c r="CL117" s="15"/>
      <c r="CM117" s="15"/>
    </row>
    <row r="118" spans="1:91" s="6" customFormat="1" ht="17.25" x14ac:dyDescent="0.25">
      <c r="A118" s="115" t="s">
        <v>306</v>
      </c>
      <c r="C118" s="118"/>
      <c r="E118" s="129"/>
      <c r="F118" s="129"/>
      <c r="G118" s="117"/>
      <c r="H118" s="205"/>
      <c r="I118" s="205"/>
      <c r="J118" s="15"/>
      <c r="K118" s="205"/>
      <c r="L118" s="258"/>
      <c r="M118" s="205"/>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117"/>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15"/>
      <c r="BZ118" s="15"/>
      <c r="CA118" s="15"/>
      <c r="CB118" s="15"/>
      <c r="CC118" s="15"/>
      <c r="CD118" s="15"/>
      <c r="CE118" s="15"/>
      <c r="CF118" s="15"/>
      <c r="CG118" s="15"/>
      <c r="CH118" s="15"/>
      <c r="CI118" s="15"/>
      <c r="CJ118" s="15"/>
      <c r="CK118" s="15"/>
      <c r="CL118" s="15"/>
      <c r="CM118" s="15"/>
    </row>
    <row r="119" spans="1:91" s="6" customFormat="1" ht="17.25" x14ac:dyDescent="0.25">
      <c r="C119" s="118"/>
      <c r="D119" s="127"/>
      <c r="E119" s="129"/>
      <c r="G119" s="117"/>
      <c r="H119" s="205"/>
      <c r="I119" s="205"/>
      <c r="J119" s="15"/>
      <c r="K119" s="205"/>
      <c r="L119" s="258"/>
      <c r="M119" s="205"/>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117"/>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15"/>
      <c r="BZ119" s="15"/>
      <c r="CA119" s="15"/>
      <c r="CB119" s="15"/>
      <c r="CC119" s="15"/>
      <c r="CD119" s="15"/>
      <c r="CE119" s="15"/>
      <c r="CF119" s="15"/>
      <c r="CG119" s="15"/>
      <c r="CH119" s="15"/>
      <c r="CI119" s="15"/>
      <c r="CJ119" s="15"/>
      <c r="CK119" s="15"/>
      <c r="CL119" s="15"/>
      <c r="CM119" s="15"/>
    </row>
    <row r="120" spans="1:91" s="40" customFormat="1" x14ac:dyDescent="0.25">
      <c r="A120" s="6"/>
      <c r="B120" s="6"/>
      <c r="C120" s="38" t="s">
        <v>50</v>
      </c>
      <c r="D120" s="129"/>
      <c r="E120" s="38"/>
      <c r="G120" s="37"/>
      <c r="H120" s="229"/>
      <c r="I120" s="229"/>
      <c r="J120" s="39"/>
      <c r="K120" s="229"/>
      <c r="L120" s="259"/>
      <c r="M120" s="229"/>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3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39"/>
      <c r="BZ120" s="39"/>
      <c r="CA120" s="39"/>
      <c r="CB120" s="39"/>
      <c r="CC120" s="39"/>
      <c r="CD120" s="39"/>
      <c r="CE120" s="39"/>
      <c r="CF120" s="39"/>
      <c r="CG120" s="39"/>
      <c r="CH120" s="39"/>
      <c r="CI120" s="39"/>
      <c r="CJ120" s="39"/>
      <c r="CK120" s="39"/>
      <c r="CL120" s="39"/>
      <c r="CM120" s="39"/>
    </row>
    <row r="121" spans="1:91" s="40" customFormat="1" x14ac:dyDescent="0.25">
      <c r="C121" s="106" t="s">
        <v>127</v>
      </c>
      <c r="D121" s="3"/>
      <c r="E121" s="106"/>
      <c r="G121" s="41"/>
      <c r="H121" s="232"/>
      <c r="I121" s="232"/>
      <c r="J121" s="221"/>
      <c r="K121" s="232"/>
      <c r="L121" s="260"/>
      <c r="M121" s="23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41"/>
      <c r="AJ121" s="292"/>
      <c r="AK121" s="292"/>
      <c r="AL121" s="292"/>
      <c r="AM121" s="292"/>
      <c r="AN121" s="292"/>
      <c r="AO121" s="292"/>
      <c r="AP121" s="292"/>
      <c r="AQ121" s="292"/>
      <c r="AR121" s="292"/>
      <c r="AS121" s="292"/>
      <c r="AT121" s="292"/>
      <c r="AU121" s="292"/>
      <c r="AV121" s="292"/>
      <c r="AW121" s="292"/>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39"/>
      <c r="BZ121" s="39"/>
      <c r="CA121" s="39"/>
      <c r="CB121" s="39"/>
      <c r="CC121" s="39"/>
      <c r="CD121" s="39"/>
      <c r="CE121" s="39"/>
      <c r="CF121" s="39"/>
      <c r="CG121" s="39"/>
      <c r="CH121" s="39"/>
      <c r="CI121" s="39"/>
      <c r="CJ121" s="39"/>
      <c r="CK121" s="39"/>
      <c r="CL121" s="39"/>
      <c r="CM121" s="39"/>
    </row>
    <row r="122" spans="1:91" s="40" customFormat="1" x14ac:dyDescent="0.25">
      <c r="C122" s="106" t="s">
        <v>128</v>
      </c>
      <c r="D122" s="42"/>
      <c r="E122" s="106"/>
      <c r="G122" s="41"/>
      <c r="H122" s="232"/>
      <c r="I122" s="232"/>
      <c r="J122" s="221"/>
      <c r="K122" s="232"/>
      <c r="L122" s="260"/>
      <c r="M122" s="23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41"/>
      <c r="AJ122" s="292"/>
      <c r="AK122" s="292"/>
      <c r="AL122" s="292"/>
      <c r="AM122" s="292"/>
      <c r="AN122" s="292"/>
      <c r="AO122" s="292"/>
      <c r="AP122" s="292"/>
      <c r="AQ122" s="292"/>
      <c r="AR122" s="292"/>
      <c r="AS122" s="292"/>
      <c r="AT122" s="292"/>
      <c r="AU122" s="292"/>
      <c r="AV122" s="292"/>
      <c r="AW122" s="292"/>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39"/>
      <c r="BZ122" s="39"/>
      <c r="CA122" s="39"/>
      <c r="CB122" s="39"/>
      <c r="CC122" s="39"/>
      <c r="CD122" s="39"/>
      <c r="CE122" s="39"/>
      <c r="CF122" s="39"/>
      <c r="CG122" s="39"/>
      <c r="CH122" s="39"/>
      <c r="CI122" s="39"/>
      <c r="CJ122" s="39"/>
      <c r="CK122" s="39"/>
      <c r="CL122" s="39"/>
      <c r="CM122" s="39"/>
    </row>
    <row r="123" spans="1:91" s="40" customFormat="1" x14ac:dyDescent="0.25">
      <c r="C123" s="106" t="s">
        <v>129</v>
      </c>
      <c r="D123" s="42"/>
      <c r="E123" s="106"/>
      <c r="G123" s="41"/>
      <c r="H123" s="232"/>
      <c r="I123" s="232"/>
      <c r="J123" s="221"/>
      <c r="K123" s="232"/>
      <c r="L123" s="260"/>
      <c r="M123" s="23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41"/>
      <c r="AJ123" s="292"/>
      <c r="AK123" s="292"/>
      <c r="AL123" s="292"/>
      <c r="AM123" s="292"/>
      <c r="AN123" s="292"/>
      <c r="AO123" s="292"/>
      <c r="AP123" s="292"/>
      <c r="AQ123" s="292"/>
      <c r="AR123" s="292"/>
      <c r="AS123" s="292"/>
      <c r="AT123" s="292"/>
      <c r="AU123" s="292"/>
      <c r="AV123" s="292"/>
      <c r="AW123" s="292"/>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39"/>
      <c r="BZ123" s="39"/>
      <c r="CA123" s="39"/>
      <c r="CB123" s="39"/>
      <c r="CC123" s="39"/>
      <c r="CD123" s="39"/>
      <c r="CE123" s="39"/>
      <c r="CF123" s="39"/>
      <c r="CG123" s="39"/>
      <c r="CH123" s="39"/>
      <c r="CI123" s="39"/>
      <c r="CJ123" s="39"/>
      <c r="CK123" s="39"/>
      <c r="CL123" s="39"/>
      <c r="CM123" s="39"/>
    </row>
    <row r="124" spans="1:91" s="40" customFormat="1" x14ac:dyDescent="0.25">
      <c r="C124" s="106" t="s">
        <v>130</v>
      </c>
      <c r="D124" s="42"/>
      <c r="E124" s="106"/>
      <c r="G124" s="44"/>
      <c r="H124" s="242"/>
      <c r="I124" s="229"/>
      <c r="J124" s="39"/>
      <c r="K124" s="229"/>
      <c r="L124" s="261"/>
      <c r="M124" s="242"/>
      <c r="N124" s="293"/>
      <c r="O124" s="293"/>
      <c r="P124" s="287"/>
      <c r="Q124" s="293"/>
      <c r="R124" s="293"/>
      <c r="S124" s="287"/>
      <c r="T124" s="293"/>
      <c r="U124" s="293"/>
      <c r="V124" s="287"/>
      <c r="W124" s="293"/>
      <c r="X124" s="293"/>
      <c r="Y124" s="287"/>
      <c r="Z124" s="293"/>
      <c r="AA124" s="293"/>
      <c r="AB124" s="287"/>
      <c r="AC124" s="293"/>
      <c r="AD124" s="293"/>
      <c r="AE124" s="287"/>
      <c r="AF124" s="293"/>
      <c r="AG124" s="293"/>
      <c r="AH124" s="287"/>
      <c r="AI124" s="44"/>
      <c r="AJ124" s="293"/>
      <c r="AK124" s="287"/>
      <c r="AL124" s="293"/>
      <c r="AM124" s="293"/>
      <c r="AN124" s="287"/>
      <c r="AO124" s="293"/>
      <c r="AP124" s="293"/>
      <c r="AQ124" s="287"/>
      <c r="AR124" s="293"/>
      <c r="AS124" s="293"/>
      <c r="AT124" s="287"/>
      <c r="AU124" s="293"/>
      <c r="AV124" s="293"/>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39"/>
      <c r="BZ124" s="39"/>
      <c r="CA124" s="39"/>
      <c r="CB124" s="39"/>
      <c r="CC124" s="39"/>
      <c r="CD124" s="39"/>
      <c r="CE124" s="39"/>
      <c r="CF124" s="39"/>
      <c r="CG124" s="39"/>
      <c r="CH124" s="39"/>
      <c r="CI124" s="39"/>
      <c r="CJ124" s="39"/>
      <c r="CK124" s="39"/>
      <c r="CL124" s="39"/>
      <c r="CM124" s="39"/>
    </row>
    <row r="125" spans="1:91" s="40" customFormat="1" ht="30" customHeight="1" x14ac:dyDescent="0.25">
      <c r="C125" s="511" t="s">
        <v>51</v>
      </c>
      <c r="D125" s="511"/>
      <c r="E125" s="106"/>
      <c r="G125" s="44"/>
      <c r="H125" s="242"/>
      <c r="I125" s="229"/>
      <c r="J125" s="39"/>
      <c r="K125" s="229"/>
      <c r="L125" s="261"/>
      <c r="M125" s="242"/>
      <c r="N125" s="293"/>
      <c r="O125" s="293"/>
      <c r="P125" s="287"/>
      <c r="Q125" s="293"/>
      <c r="R125" s="293"/>
      <c r="S125" s="287"/>
      <c r="T125" s="293"/>
      <c r="U125" s="293"/>
      <c r="V125" s="287"/>
      <c r="W125" s="293"/>
      <c r="X125" s="293"/>
      <c r="Y125" s="287"/>
      <c r="Z125" s="293"/>
      <c r="AA125" s="293"/>
      <c r="AB125" s="287"/>
      <c r="AC125" s="293"/>
      <c r="AD125" s="293"/>
      <c r="AE125" s="287"/>
      <c r="AF125" s="293"/>
      <c r="AG125" s="293"/>
      <c r="AH125" s="287"/>
      <c r="AI125" s="44"/>
      <c r="AJ125" s="293"/>
      <c r="AK125" s="287"/>
      <c r="AL125" s="293"/>
      <c r="AM125" s="293"/>
      <c r="AN125" s="287"/>
      <c r="AO125" s="293"/>
      <c r="AP125" s="293"/>
      <c r="AQ125" s="287"/>
      <c r="AR125" s="293"/>
      <c r="AS125" s="293"/>
      <c r="AT125" s="287"/>
      <c r="AU125" s="293"/>
      <c r="AV125" s="293"/>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39"/>
      <c r="BZ125" s="39"/>
      <c r="CA125" s="39"/>
      <c r="CB125" s="39"/>
      <c r="CC125" s="39"/>
      <c r="CD125" s="39"/>
      <c r="CE125" s="39"/>
      <c r="CF125" s="39"/>
      <c r="CG125" s="39"/>
      <c r="CH125" s="39"/>
      <c r="CI125" s="39"/>
      <c r="CJ125" s="39"/>
      <c r="CK125" s="39"/>
      <c r="CL125" s="39"/>
      <c r="CM125" s="39"/>
    </row>
    <row r="126" spans="1:91" s="40" customFormat="1" x14ac:dyDescent="0.25">
      <c r="C126" s="106" t="s">
        <v>186</v>
      </c>
      <c r="D126" s="3"/>
      <c r="E126" s="106"/>
      <c r="G126" s="44"/>
      <c r="H126" s="242"/>
      <c r="I126" s="229"/>
      <c r="J126" s="39"/>
      <c r="K126" s="229"/>
      <c r="L126" s="261"/>
      <c r="M126" s="242"/>
      <c r="N126" s="293"/>
      <c r="O126" s="293"/>
      <c r="P126" s="287"/>
      <c r="Q126" s="293"/>
      <c r="R126" s="293"/>
      <c r="S126" s="287"/>
      <c r="T126" s="293"/>
      <c r="U126" s="293"/>
      <c r="V126" s="287"/>
      <c r="W126" s="293"/>
      <c r="X126" s="293"/>
      <c r="Y126" s="287"/>
      <c r="Z126" s="293"/>
      <c r="AA126" s="293"/>
      <c r="AB126" s="287"/>
      <c r="AC126" s="293"/>
      <c r="AD126" s="293"/>
      <c r="AE126" s="287"/>
      <c r="AF126" s="293"/>
      <c r="AG126" s="293"/>
      <c r="AH126" s="287"/>
      <c r="AI126" s="44"/>
      <c r="AJ126" s="293"/>
      <c r="AK126" s="287"/>
      <c r="AL126" s="293"/>
      <c r="AM126" s="293"/>
      <c r="AN126" s="287"/>
      <c r="AO126" s="293"/>
      <c r="AP126" s="293"/>
      <c r="AQ126" s="287"/>
      <c r="AR126" s="293"/>
      <c r="AS126" s="293"/>
      <c r="AT126" s="287"/>
      <c r="AU126" s="293"/>
      <c r="AV126" s="293"/>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39"/>
      <c r="BZ126" s="39"/>
      <c r="CA126" s="39"/>
      <c r="CB126" s="39"/>
      <c r="CC126" s="39"/>
      <c r="CD126" s="39"/>
      <c r="CE126" s="39"/>
      <c r="CF126" s="39"/>
      <c r="CG126" s="39"/>
      <c r="CH126" s="39"/>
      <c r="CI126" s="39"/>
      <c r="CJ126" s="39"/>
      <c r="CK126" s="39"/>
      <c r="CL126" s="39"/>
      <c r="CM126" s="39"/>
    </row>
    <row r="127" spans="1:91" s="6" customFormat="1" x14ac:dyDescent="0.25">
      <c r="A127" s="40"/>
      <c r="B127" s="43"/>
      <c r="C127" s="106" t="s">
        <v>234</v>
      </c>
      <c r="D127" s="115"/>
      <c r="E127" s="106"/>
      <c r="G127" s="16"/>
      <c r="H127" s="230"/>
      <c r="I127" s="229"/>
      <c r="J127" s="39"/>
      <c r="K127" s="205"/>
      <c r="L127" s="262"/>
      <c r="M127" s="230"/>
      <c r="N127" s="290"/>
      <c r="O127" s="290"/>
      <c r="P127" s="287"/>
      <c r="Q127" s="290"/>
      <c r="R127" s="290"/>
      <c r="S127" s="287"/>
      <c r="T127" s="290"/>
      <c r="U127" s="290"/>
      <c r="V127" s="287"/>
      <c r="W127" s="290"/>
      <c r="X127" s="290"/>
      <c r="Y127" s="287"/>
      <c r="Z127" s="290"/>
      <c r="AA127" s="290"/>
      <c r="AB127" s="287"/>
      <c r="AC127" s="290"/>
      <c r="AD127" s="290"/>
      <c r="AE127" s="287"/>
      <c r="AF127" s="290"/>
      <c r="AG127" s="290"/>
      <c r="AH127" s="287"/>
      <c r="AI127" s="16"/>
      <c r="AJ127" s="290"/>
      <c r="AK127" s="287"/>
      <c r="AL127" s="290"/>
      <c r="AM127" s="290"/>
      <c r="AN127" s="287"/>
      <c r="AO127" s="290"/>
      <c r="AP127" s="290"/>
      <c r="AQ127" s="287"/>
      <c r="AR127" s="290"/>
      <c r="AS127" s="290"/>
      <c r="AT127" s="287"/>
      <c r="AU127" s="290"/>
      <c r="AV127" s="290"/>
      <c r="AW127" s="287"/>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15"/>
      <c r="BZ127" s="15"/>
      <c r="CA127" s="15"/>
      <c r="CB127" s="15"/>
      <c r="CC127" s="15"/>
      <c r="CD127" s="15"/>
      <c r="CE127" s="15"/>
      <c r="CF127" s="15"/>
      <c r="CG127" s="15"/>
      <c r="CH127" s="15"/>
      <c r="CI127" s="15"/>
      <c r="CJ127" s="15"/>
      <c r="CK127" s="15"/>
      <c r="CL127" s="15"/>
      <c r="CM127" s="15"/>
    </row>
    <row r="128" spans="1:91" s="6" customFormat="1" x14ac:dyDescent="0.25">
      <c r="B128" s="32"/>
      <c r="C128" s="115" t="s">
        <v>187</v>
      </c>
      <c r="D128" s="130"/>
      <c r="E128" s="115"/>
      <c r="G128" s="16"/>
      <c r="H128" s="230"/>
      <c r="I128" s="229"/>
      <c r="J128" s="39"/>
      <c r="K128" s="205"/>
      <c r="L128" s="262"/>
      <c r="M128" s="230"/>
      <c r="N128" s="290"/>
      <c r="O128" s="290"/>
      <c r="P128" s="287"/>
      <c r="Q128" s="290"/>
      <c r="R128" s="290"/>
      <c r="S128" s="287"/>
      <c r="T128" s="290"/>
      <c r="U128" s="290"/>
      <c r="V128" s="287"/>
      <c r="W128" s="290"/>
      <c r="X128" s="290"/>
      <c r="Y128" s="287"/>
      <c r="Z128" s="290"/>
      <c r="AA128" s="290"/>
      <c r="AB128" s="287"/>
      <c r="AC128" s="290"/>
      <c r="AD128" s="290"/>
      <c r="AE128" s="287"/>
      <c r="AF128" s="290"/>
      <c r="AG128" s="290"/>
      <c r="AH128" s="287"/>
      <c r="AI128" s="16"/>
      <c r="AJ128" s="290"/>
      <c r="AK128" s="287"/>
      <c r="AL128" s="290"/>
      <c r="AM128" s="290"/>
      <c r="AN128" s="287"/>
      <c r="AO128" s="290"/>
      <c r="AP128" s="290"/>
      <c r="AQ128" s="287"/>
      <c r="AR128" s="290"/>
      <c r="AS128" s="290"/>
      <c r="AT128" s="287"/>
      <c r="AU128" s="290"/>
      <c r="AV128" s="290"/>
      <c r="AW128" s="287"/>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15"/>
      <c r="BZ128" s="15"/>
      <c r="CA128" s="15"/>
      <c r="CB128" s="15"/>
      <c r="CC128" s="15"/>
      <c r="CD128" s="15"/>
      <c r="CE128" s="15"/>
      <c r="CF128" s="15"/>
      <c r="CG128" s="15"/>
      <c r="CH128" s="15"/>
      <c r="CI128" s="15"/>
      <c r="CJ128" s="15"/>
      <c r="CK128" s="15"/>
      <c r="CL128" s="15"/>
      <c r="CM128" s="15"/>
    </row>
    <row r="129" spans="1:91" s="6" customFormat="1" x14ac:dyDescent="0.25">
      <c r="B129" s="32"/>
      <c r="C129" s="106" t="s">
        <v>188</v>
      </c>
      <c r="D129" s="130"/>
      <c r="E129" s="106"/>
      <c r="F129" s="128"/>
      <c r="G129" s="16"/>
      <c r="H129" s="230"/>
      <c r="I129" s="204"/>
      <c r="J129" s="206"/>
      <c r="K129" s="226"/>
      <c r="L129" s="262"/>
      <c r="M129" s="230"/>
      <c r="N129" s="290"/>
      <c r="O129" s="290"/>
      <c r="P129" s="283"/>
      <c r="Q129" s="290"/>
      <c r="R129" s="290"/>
      <c r="S129" s="283"/>
      <c r="T129" s="290"/>
      <c r="U129" s="290"/>
      <c r="V129" s="283"/>
      <c r="W129" s="290"/>
      <c r="X129" s="290"/>
      <c r="Y129" s="283"/>
      <c r="Z129" s="290"/>
      <c r="AA129" s="290"/>
      <c r="AB129" s="283"/>
      <c r="AC129" s="290"/>
      <c r="AD129" s="290"/>
      <c r="AE129" s="283"/>
      <c r="AF129" s="290"/>
      <c r="AG129" s="290"/>
      <c r="AH129" s="283"/>
      <c r="AI129" s="16"/>
      <c r="AJ129" s="290"/>
      <c r="AK129" s="283"/>
      <c r="AL129" s="290"/>
      <c r="AM129" s="290"/>
      <c r="AN129" s="283"/>
      <c r="AO129" s="290"/>
      <c r="AP129" s="290"/>
      <c r="AQ129" s="283"/>
      <c r="AR129" s="290"/>
      <c r="AS129" s="290"/>
      <c r="AT129" s="283"/>
      <c r="AU129" s="290"/>
      <c r="AV129" s="290"/>
      <c r="AW129" s="283"/>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15"/>
      <c r="BZ129" s="15"/>
      <c r="CA129" s="15"/>
      <c r="CB129" s="15"/>
      <c r="CC129" s="15"/>
      <c r="CD129" s="15"/>
      <c r="CE129" s="15"/>
      <c r="CF129" s="15"/>
      <c r="CG129" s="15"/>
      <c r="CH129" s="15"/>
      <c r="CI129" s="15"/>
      <c r="CJ129" s="15"/>
      <c r="CK129" s="15"/>
      <c r="CL129" s="15"/>
      <c r="CM129" s="15"/>
    </row>
    <row r="130" spans="1:91" x14ac:dyDescent="0.25">
      <c r="A130" s="136" t="s">
        <v>255</v>
      </c>
      <c r="B130" s="32"/>
      <c r="C130" s="32"/>
      <c r="D130" s="130"/>
      <c r="E130" s="128"/>
      <c r="G130" s="46"/>
      <c r="H130" s="243"/>
      <c r="I130" s="233"/>
      <c r="J130" s="222"/>
      <c r="L130" s="263"/>
      <c r="M130" s="243"/>
      <c r="N130" s="294"/>
      <c r="O130" s="294"/>
      <c r="P130" s="289"/>
      <c r="Q130" s="294"/>
      <c r="R130" s="294"/>
      <c r="S130" s="289"/>
      <c r="T130" s="294"/>
      <c r="U130" s="294"/>
      <c r="V130" s="289"/>
      <c r="W130" s="294"/>
      <c r="X130" s="294"/>
      <c r="Y130" s="289"/>
      <c r="Z130" s="294"/>
      <c r="AA130" s="294"/>
      <c r="AB130" s="289"/>
      <c r="AC130" s="294"/>
      <c r="AD130" s="294"/>
      <c r="AE130" s="289"/>
      <c r="AF130" s="294"/>
      <c r="AG130" s="294"/>
      <c r="AH130" s="289"/>
      <c r="AI130" s="46"/>
      <c r="AJ130" s="294"/>
      <c r="AK130" s="289"/>
      <c r="AL130" s="294"/>
      <c r="AM130" s="294"/>
      <c r="AN130" s="289"/>
      <c r="AO130" s="294"/>
      <c r="AP130" s="294"/>
      <c r="AQ130" s="289"/>
      <c r="AR130" s="294"/>
      <c r="AS130" s="294"/>
      <c r="AT130" s="289"/>
      <c r="AU130" s="294"/>
      <c r="AV130" s="294"/>
      <c r="AW130" s="289"/>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row>
    <row r="131" spans="1:91" x14ac:dyDescent="0.25">
      <c r="A131" s="14"/>
      <c r="B131" s="34"/>
      <c r="C131" s="34"/>
      <c r="G131" s="46"/>
      <c r="H131" s="243"/>
      <c r="I131" s="233"/>
      <c r="J131" s="222"/>
      <c r="L131" s="263"/>
      <c r="M131" s="243"/>
      <c r="N131" s="294"/>
      <c r="O131" s="294"/>
      <c r="P131" s="289"/>
      <c r="Q131" s="294"/>
      <c r="R131" s="294"/>
      <c r="S131" s="289"/>
      <c r="T131" s="294"/>
      <c r="U131" s="294"/>
      <c r="V131" s="289"/>
      <c r="W131" s="294"/>
      <c r="X131" s="294"/>
      <c r="Y131" s="289"/>
      <c r="Z131" s="294"/>
      <c r="AA131" s="294"/>
      <c r="AB131" s="289"/>
      <c r="AC131" s="294"/>
      <c r="AD131" s="294"/>
      <c r="AE131" s="289"/>
      <c r="AF131" s="294"/>
      <c r="AG131" s="294"/>
      <c r="AH131" s="289"/>
      <c r="AI131" s="46"/>
      <c r="AJ131" s="294"/>
      <c r="AK131" s="289"/>
      <c r="AL131" s="294"/>
      <c r="AM131" s="294"/>
      <c r="AN131" s="289"/>
      <c r="AO131" s="294"/>
      <c r="AP131" s="294"/>
      <c r="AQ131" s="289"/>
      <c r="AR131" s="294"/>
      <c r="AS131" s="294"/>
      <c r="AT131" s="289"/>
      <c r="AU131" s="294"/>
      <c r="AV131" s="294"/>
      <c r="AW131" s="289"/>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row>
    <row r="132" spans="1:91" x14ac:dyDescent="0.25">
      <c r="A132" s="14"/>
      <c r="B132" s="34"/>
      <c r="C132" s="34"/>
      <c r="G132" s="46"/>
      <c r="H132" s="243"/>
      <c r="I132" s="233"/>
      <c r="J132" s="222"/>
      <c r="L132" s="263"/>
      <c r="M132" s="243"/>
      <c r="N132" s="294"/>
      <c r="O132" s="294"/>
      <c r="P132" s="289"/>
      <c r="Q132" s="294"/>
      <c r="R132" s="294"/>
      <c r="S132" s="289"/>
      <c r="T132" s="294"/>
      <c r="U132" s="294"/>
      <c r="V132" s="289"/>
      <c r="W132" s="294"/>
      <c r="X132" s="294"/>
      <c r="Y132" s="289"/>
      <c r="Z132" s="294"/>
      <c r="AA132" s="294"/>
      <c r="AB132" s="289"/>
      <c r="AC132" s="294"/>
      <c r="AD132" s="294"/>
      <c r="AE132" s="289"/>
      <c r="AF132" s="294"/>
      <c r="AG132" s="294"/>
      <c r="AH132" s="289"/>
      <c r="AI132" s="46"/>
      <c r="AJ132" s="294"/>
      <c r="AK132" s="289"/>
      <c r="AL132" s="294"/>
      <c r="AM132" s="294"/>
      <c r="AN132" s="289"/>
      <c r="AO132" s="294"/>
      <c r="AP132" s="294"/>
      <c r="AQ132" s="289"/>
      <c r="AR132" s="294"/>
      <c r="AS132" s="294"/>
      <c r="AT132" s="289"/>
      <c r="AU132" s="294"/>
      <c r="AV132" s="294"/>
      <c r="AW132" s="289"/>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row>
    <row r="133" spans="1:91" x14ac:dyDescent="0.25">
      <c r="A133" s="14"/>
      <c r="B133" s="34"/>
      <c r="C133" s="34"/>
      <c r="G133" s="46"/>
      <c r="H133" s="243"/>
      <c r="I133" s="233"/>
      <c r="J133" s="222"/>
      <c r="L133" s="263"/>
      <c r="M133" s="243"/>
      <c r="N133" s="294"/>
      <c r="O133" s="294"/>
      <c r="P133" s="289"/>
      <c r="Q133" s="294"/>
      <c r="R133" s="294"/>
      <c r="S133" s="289"/>
      <c r="T133" s="294"/>
      <c r="U133" s="294"/>
      <c r="V133" s="289"/>
      <c r="W133" s="294"/>
      <c r="X133" s="294"/>
      <c r="Y133" s="289"/>
      <c r="Z133" s="294"/>
      <c r="AA133" s="294"/>
      <c r="AB133" s="289"/>
      <c r="AC133" s="294"/>
      <c r="AD133" s="294"/>
      <c r="AE133" s="289"/>
      <c r="AF133" s="294"/>
      <c r="AG133" s="294"/>
      <c r="AH133" s="289"/>
      <c r="AI133" s="46"/>
      <c r="AJ133" s="294"/>
      <c r="AK133" s="289"/>
      <c r="AL133" s="294"/>
      <c r="AM133" s="294"/>
      <c r="AN133" s="289"/>
      <c r="AO133" s="294"/>
      <c r="AP133" s="294"/>
      <c r="AQ133" s="289"/>
      <c r="AR133" s="294"/>
      <c r="AS133" s="294"/>
      <c r="AT133" s="289"/>
      <c r="AU133" s="294"/>
      <c r="AV133" s="294"/>
      <c r="AW133" s="289"/>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row>
    <row r="134" spans="1:91" x14ac:dyDescent="0.25">
      <c r="A134" s="14"/>
      <c r="B134" s="34"/>
      <c r="C134" s="34"/>
      <c r="G134" s="46"/>
      <c r="H134" s="243"/>
      <c r="I134" s="233"/>
      <c r="J134" s="222"/>
      <c r="L134" s="263"/>
      <c r="M134" s="243"/>
      <c r="N134" s="294"/>
      <c r="O134" s="294"/>
      <c r="P134" s="289"/>
      <c r="Q134" s="294"/>
      <c r="R134" s="294"/>
      <c r="S134" s="289"/>
      <c r="T134" s="294"/>
      <c r="U134" s="294"/>
      <c r="V134" s="289"/>
      <c r="W134" s="294"/>
      <c r="X134" s="294"/>
      <c r="Y134" s="289"/>
      <c r="Z134" s="294"/>
      <c r="AA134" s="294"/>
      <c r="AB134" s="289"/>
      <c r="AC134" s="294"/>
      <c r="AD134" s="294"/>
      <c r="AE134" s="289"/>
      <c r="AF134" s="294"/>
      <c r="AG134" s="294"/>
      <c r="AH134" s="289"/>
      <c r="AI134" s="46"/>
      <c r="AJ134" s="294"/>
      <c r="AK134" s="289"/>
      <c r="AL134" s="294"/>
      <c r="AM134" s="294"/>
      <c r="AN134" s="289"/>
      <c r="AO134" s="294"/>
      <c r="AP134" s="294"/>
      <c r="AQ134" s="289"/>
      <c r="AR134" s="294"/>
      <c r="AS134" s="294"/>
      <c r="AT134" s="289"/>
      <c r="AU134" s="294"/>
      <c r="AV134" s="294"/>
      <c r="AW134" s="289"/>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c r="BX134" s="300"/>
    </row>
    <row r="135" spans="1:91" x14ac:dyDescent="0.25">
      <c r="A135" s="14"/>
      <c r="B135" s="34"/>
      <c r="C135" s="34"/>
      <c r="G135" s="46"/>
      <c r="H135" s="243"/>
      <c r="I135" s="233"/>
      <c r="J135" s="222"/>
      <c r="L135" s="263"/>
      <c r="M135" s="243"/>
      <c r="N135" s="294"/>
      <c r="O135" s="294"/>
      <c r="P135" s="289"/>
      <c r="Q135" s="294"/>
      <c r="R135" s="294"/>
      <c r="S135" s="289"/>
      <c r="T135" s="294"/>
      <c r="U135" s="294"/>
      <c r="V135" s="289"/>
      <c r="W135" s="294"/>
      <c r="X135" s="294"/>
      <c r="Y135" s="289"/>
      <c r="Z135" s="294"/>
      <c r="AA135" s="294"/>
      <c r="AB135" s="289"/>
      <c r="AC135" s="294"/>
      <c r="AD135" s="294"/>
      <c r="AE135" s="289"/>
      <c r="AF135" s="294"/>
      <c r="AG135" s="294"/>
      <c r="AH135" s="289"/>
      <c r="AI135" s="46"/>
      <c r="AJ135" s="294"/>
      <c r="AK135" s="289"/>
      <c r="AL135" s="294"/>
      <c r="AM135" s="294"/>
      <c r="AN135" s="289"/>
      <c r="AO135" s="294"/>
      <c r="AP135" s="294"/>
      <c r="AQ135" s="289"/>
      <c r="AR135" s="294"/>
      <c r="AS135" s="294"/>
      <c r="AT135" s="289"/>
      <c r="AU135" s="294"/>
      <c r="AV135" s="294"/>
      <c r="AW135" s="289"/>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row>
    <row r="136" spans="1:91" x14ac:dyDescent="0.25">
      <c r="A136" s="14"/>
      <c r="B136" s="34"/>
      <c r="C136" s="34"/>
      <c r="G136" s="46"/>
      <c r="H136" s="243"/>
      <c r="I136" s="233"/>
      <c r="J136" s="222"/>
      <c r="L136" s="263"/>
      <c r="M136" s="243"/>
      <c r="N136" s="294"/>
      <c r="O136" s="294"/>
      <c r="P136" s="289"/>
      <c r="Q136" s="294"/>
      <c r="R136" s="294"/>
      <c r="S136" s="289"/>
      <c r="T136" s="294"/>
      <c r="U136" s="294"/>
      <c r="V136" s="289"/>
      <c r="W136" s="294"/>
      <c r="X136" s="294"/>
      <c r="Y136" s="289"/>
      <c r="Z136" s="294"/>
      <c r="AA136" s="294"/>
      <c r="AB136" s="289"/>
      <c r="AC136" s="294"/>
      <c r="AD136" s="294"/>
      <c r="AE136" s="289"/>
      <c r="AF136" s="294"/>
      <c r="AG136" s="294"/>
      <c r="AH136" s="289"/>
      <c r="AI136" s="46"/>
      <c r="AJ136" s="294"/>
      <c r="AK136" s="289"/>
      <c r="AL136" s="294"/>
      <c r="AM136" s="294"/>
      <c r="AN136" s="289"/>
      <c r="AO136" s="294"/>
      <c r="AP136" s="294"/>
      <c r="AQ136" s="289"/>
      <c r="AR136" s="294"/>
      <c r="AS136" s="294"/>
      <c r="AT136" s="289"/>
      <c r="AU136" s="294"/>
      <c r="AV136" s="294"/>
      <c r="AW136" s="289"/>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0"/>
      <c r="BT136" s="300"/>
      <c r="BU136" s="300"/>
      <c r="BV136" s="300"/>
      <c r="BW136" s="300"/>
      <c r="BX136" s="300"/>
    </row>
    <row r="137" spans="1:91" x14ac:dyDescent="0.25">
      <c r="A137" s="14"/>
      <c r="B137" s="34"/>
      <c r="C137" s="34"/>
      <c r="G137" s="46"/>
      <c r="H137" s="243"/>
      <c r="I137" s="233"/>
      <c r="J137" s="222"/>
      <c r="L137" s="263"/>
      <c r="M137" s="243"/>
      <c r="N137" s="294"/>
      <c r="O137" s="294"/>
      <c r="P137" s="289"/>
      <c r="Q137" s="294"/>
      <c r="R137" s="294"/>
      <c r="S137" s="289"/>
      <c r="T137" s="294"/>
      <c r="U137" s="294"/>
      <c r="V137" s="289"/>
      <c r="W137" s="294"/>
      <c r="X137" s="294"/>
      <c r="Y137" s="289"/>
      <c r="Z137" s="294"/>
      <c r="AA137" s="294"/>
      <c r="AB137" s="289"/>
      <c r="AC137" s="294"/>
      <c r="AD137" s="294"/>
      <c r="AE137" s="289"/>
      <c r="AF137" s="294"/>
      <c r="AG137" s="294"/>
      <c r="AH137" s="289"/>
      <c r="AI137" s="46"/>
      <c r="AJ137" s="294"/>
      <c r="AK137" s="289"/>
      <c r="AL137" s="294"/>
      <c r="AM137" s="294"/>
      <c r="AN137" s="289"/>
      <c r="AO137" s="294"/>
      <c r="AP137" s="294"/>
      <c r="AQ137" s="289"/>
      <c r="AR137" s="294"/>
      <c r="AS137" s="294"/>
      <c r="AT137" s="289"/>
      <c r="AU137" s="294"/>
      <c r="AV137" s="294"/>
      <c r="AW137" s="289"/>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row>
    <row r="138" spans="1:91" x14ac:dyDescent="0.25">
      <c r="A138" s="14"/>
      <c r="B138" s="34"/>
      <c r="C138" s="34"/>
      <c r="G138" s="46"/>
      <c r="H138" s="243"/>
      <c r="I138" s="233"/>
      <c r="J138" s="222"/>
      <c r="L138" s="263"/>
      <c r="M138" s="243"/>
      <c r="N138" s="294"/>
      <c r="O138" s="294"/>
      <c r="P138" s="289"/>
      <c r="Q138" s="294"/>
      <c r="R138" s="294"/>
      <c r="S138" s="289"/>
      <c r="T138" s="294"/>
      <c r="U138" s="294"/>
      <c r="V138" s="289"/>
      <c r="W138" s="294"/>
      <c r="X138" s="294"/>
      <c r="Y138" s="289"/>
      <c r="Z138" s="294"/>
      <c r="AA138" s="294"/>
      <c r="AB138" s="289"/>
      <c r="AC138" s="294"/>
      <c r="AD138" s="294"/>
      <c r="AE138" s="289"/>
      <c r="AF138" s="294"/>
      <c r="AG138" s="294"/>
      <c r="AH138" s="289"/>
      <c r="AI138" s="46"/>
      <c r="AJ138" s="294"/>
      <c r="AK138" s="289"/>
      <c r="AL138" s="294"/>
      <c r="AM138" s="294"/>
      <c r="AN138" s="289"/>
      <c r="AO138" s="294"/>
      <c r="AP138" s="294"/>
      <c r="AQ138" s="289"/>
      <c r="AR138" s="294"/>
      <c r="AS138" s="294"/>
      <c r="AT138" s="289"/>
      <c r="AU138" s="294"/>
      <c r="AV138" s="294"/>
      <c r="AW138" s="289"/>
      <c r="AX138" s="300"/>
      <c r="AY138" s="300"/>
      <c r="AZ138" s="300"/>
      <c r="BA138" s="300"/>
      <c r="BB138" s="300"/>
      <c r="BC138" s="300"/>
      <c r="BD138" s="300"/>
      <c r="BE138" s="300"/>
      <c r="BF138" s="300"/>
      <c r="BG138" s="300"/>
      <c r="BH138" s="300"/>
      <c r="BI138" s="300"/>
      <c r="BJ138" s="300"/>
      <c r="BK138" s="300"/>
      <c r="BL138" s="300"/>
      <c r="BM138" s="300"/>
      <c r="BN138" s="300"/>
      <c r="BO138" s="300"/>
      <c r="BP138" s="300"/>
      <c r="BQ138" s="300"/>
      <c r="BR138" s="300"/>
      <c r="BS138" s="300"/>
      <c r="BT138" s="300"/>
      <c r="BU138" s="300"/>
      <c r="BV138" s="300"/>
      <c r="BW138" s="300"/>
      <c r="BX138" s="300"/>
    </row>
    <row r="139" spans="1:91" x14ac:dyDescent="0.25">
      <c r="A139" s="14"/>
      <c r="B139" s="34"/>
      <c r="C139" s="34"/>
      <c r="G139" s="46"/>
      <c r="H139" s="243"/>
      <c r="I139" s="233"/>
      <c r="J139" s="222"/>
      <c r="L139" s="263"/>
      <c r="M139" s="243"/>
      <c r="N139" s="294"/>
      <c r="O139" s="294"/>
      <c r="P139" s="289"/>
      <c r="Q139" s="294"/>
      <c r="R139" s="294"/>
      <c r="S139" s="289"/>
      <c r="T139" s="294"/>
      <c r="U139" s="294"/>
      <c r="V139" s="289"/>
      <c r="W139" s="294"/>
      <c r="X139" s="294"/>
      <c r="Y139" s="289"/>
      <c r="Z139" s="294"/>
      <c r="AA139" s="294"/>
      <c r="AB139" s="289"/>
      <c r="AC139" s="294"/>
      <c r="AD139" s="294"/>
      <c r="AE139" s="289"/>
      <c r="AF139" s="294"/>
      <c r="AG139" s="294"/>
      <c r="AH139" s="289"/>
      <c r="AI139" s="46"/>
      <c r="AJ139" s="294"/>
      <c r="AK139" s="289"/>
      <c r="AL139" s="294"/>
      <c r="AM139" s="294"/>
      <c r="AN139" s="289"/>
      <c r="AO139" s="294"/>
      <c r="AP139" s="294"/>
      <c r="AQ139" s="289"/>
      <c r="AR139" s="294"/>
      <c r="AS139" s="294"/>
      <c r="AT139" s="289"/>
      <c r="AU139" s="294"/>
      <c r="AV139" s="294"/>
      <c r="AW139" s="289"/>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row>
    <row r="140" spans="1:91" x14ac:dyDescent="0.25">
      <c r="A140" s="14"/>
      <c r="B140" s="34"/>
      <c r="C140" s="34"/>
      <c r="G140" s="46"/>
      <c r="H140" s="243"/>
      <c r="I140" s="233"/>
      <c r="J140" s="222"/>
      <c r="L140" s="263"/>
      <c r="M140" s="243"/>
      <c r="N140" s="294"/>
      <c r="O140" s="294"/>
      <c r="P140" s="289"/>
      <c r="Q140" s="294"/>
      <c r="R140" s="294"/>
      <c r="S140" s="289"/>
      <c r="T140" s="294"/>
      <c r="U140" s="294"/>
      <c r="V140" s="289"/>
      <c r="W140" s="294"/>
      <c r="X140" s="294"/>
      <c r="Y140" s="289"/>
      <c r="Z140" s="294"/>
      <c r="AA140" s="294"/>
      <c r="AB140" s="289"/>
      <c r="AC140" s="294"/>
      <c r="AD140" s="294"/>
      <c r="AE140" s="289"/>
      <c r="AF140" s="294"/>
      <c r="AG140" s="294"/>
      <c r="AH140" s="289"/>
      <c r="AI140" s="46"/>
      <c r="AJ140" s="294"/>
      <c r="AK140" s="289"/>
      <c r="AL140" s="294"/>
      <c r="AM140" s="294"/>
      <c r="AN140" s="289"/>
      <c r="AO140" s="294"/>
      <c r="AP140" s="294"/>
      <c r="AQ140" s="289"/>
      <c r="AR140" s="294"/>
      <c r="AS140" s="294"/>
      <c r="AT140" s="289"/>
      <c r="AU140" s="294"/>
      <c r="AV140" s="294"/>
      <c r="AW140" s="289"/>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row>
    <row r="141" spans="1:91" x14ac:dyDescent="0.25">
      <c r="A141" s="14"/>
      <c r="B141" s="34"/>
      <c r="C141" s="34"/>
      <c r="G141" s="46"/>
      <c r="H141" s="243"/>
      <c r="I141" s="233"/>
      <c r="J141" s="222"/>
      <c r="L141" s="263"/>
      <c r="M141" s="243"/>
      <c r="N141" s="294"/>
      <c r="O141" s="294"/>
      <c r="P141" s="289"/>
      <c r="Q141" s="294"/>
      <c r="R141" s="294"/>
      <c r="S141" s="289"/>
      <c r="T141" s="294"/>
      <c r="U141" s="294"/>
      <c r="V141" s="289"/>
      <c r="W141" s="294"/>
      <c r="X141" s="294"/>
      <c r="Y141" s="289"/>
      <c r="Z141" s="294"/>
      <c r="AA141" s="294"/>
      <c r="AB141" s="289"/>
      <c r="AC141" s="294"/>
      <c r="AD141" s="294"/>
      <c r="AE141" s="289"/>
      <c r="AF141" s="294"/>
      <c r="AG141" s="294"/>
      <c r="AH141" s="289"/>
      <c r="AI141" s="46"/>
      <c r="AJ141" s="294"/>
      <c r="AK141" s="289"/>
      <c r="AL141" s="294"/>
      <c r="AM141" s="294"/>
      <c r="AN141" s="289"/>
      <c r="AO141" s="294"/>
      <c r="AP141" s="294"/>
      <c r="AQ141" s="289"/>
      <c r="AR141" s="294"/>
      <c r="AS141" s="294"/>
      <c r="AT141" s="289"/>
      <c r="AU141" s="294"/>
      <c r="AV141" s="294"/>
      <c r="AW141" s="289"/>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row>
    <row r="142" spans="1:91" x14ac:dyDescent="0.25">
      <c r="A142" s="14"/>
      <c r="B142" s="34"/>
      <c r="C142" s="34"/>
      <c r="G142" s="46"/>
      <c r="H142" s="243"/>
      <c r="I142" s="234"/>
      <c r="J142" s="223"/>
      <c r="K142" s="236"/>
      <c r="L142" s="263"/>
      <c r="M142" s="243"/>
      <c r="N142" s="294"/>
      <c r="O142" s="294"/>
      <c r="P142" s="298"/>
      <c r="Q142" s="294"/>
      <c r="R142" s="294"/>
      <c r="S142" s="298"/>
      <c r="T142" s="294"/>
      <c r="U142" s="294"/>
      <c r="V142" s="298"/>
      <c r="W142" s="294"/>
      <c r="X142" s="294"/>
      <c r="Y142" s="298"/>
      <c r="Z142" s="294"/>
      <c r="AA142" s="294"/>
      <c r="AB142" s="298"/>
      <c r="AC142" s="294"/>
      <c r="AD142" s="294"/>
      <c r="AE142" s="298"/>
      <c r="AF142" s="294"/>
      <c r="AG142" s="294"/>
      <c r="AH142" s="298"/>
      <c r="AI142" s="46"/>
      <c r="AJ142" s="294"/>
      <c r="AK142" s="298"/>
      <c r="AL142" s="294"/>
      <c r="AM142" s="294"/>
      <c r="AN142" s="298"/>
      <c r="AO142" s="294"/>
      <c r="AP142" s="294"/>
      <c r="AQ142" s="298"/>
      <c r="AR142" s="294"/>
      <c r="AS142" s="294"/>
      <c r="AT142" s="298"/>
      <c r="AU142" s="294"/>
      <c r="AV142" s="294"/>
      <c r="AW142" s="298"/>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row>
    <row r="143" spans="1:91" x14ac:dyDescent="0.25">
      <c r="A143" s="18"/>
      <c r="B143" s="34"/>
      <c r="C143" s="34"/>
      <c r="G143" s="46"/>
      <c r="H143" s="243"/>
      <c r="I143" s="234"/>
      <c r="J143" s="223"/>
      <c r="K143" s="236"/>
      <c r="L143" s="263"/>
      <c r="M143" s="243"/>
      <c r="N143" s="294"/>
      <c r="O143" s="294"/>
      <c r="P143" s="298"/>
      <c r="Q143" s="294"/>
      <c r="R143" s="294"/>
      <c r="S143" s="298"/>
      <c r="T143" s="294"/>
      <c r="U143" s="294"/>
      <c r="V143" s="298"/>
      <c r="W143" s="294"/>
      <c r="X143" s="294"/>
      <c r="Y143" s="298"/>
      <c r="Z143" s="294"/>
      <c r="AA143" s="294"/>
      <c r="AB143" s="298"/>
      <c r="AC143" s="294"/>
      <c r="AD143" s="294"/>
      <c r="AE143" s="298"/>
      <c r="AF143" s="294"/>
      <c r="AG143" s="294"/>
      <c r="AH143" s="298"/>
      <c r="AI143" s="46"/>
      <c r="AJ143" s="294"/>
      <c r="AK143" s="298"/>
      <c r="AL143" s="294"/>
      <c r="AM143" s="294"/>
      <c r="AN143" s="298"/>
      <c r="AO143" s="294"/>
      <c r="AP143" s="294"/>
      <c r="AQ143" s="298"/>
      <c r="AR143" s="294"/>
      <c r="AS143" s="294"/>
      <c r="AT143" s="298"/>
      <c r="AU143" s="294"/>
      <c r="AV143" s="294"/>
      <c r="AW143" s="298"/>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row>
    <row r="144" spans="1:91" x14ac:dyDescent="0.25">
      <c r="A144" s="18"/>
      <c r="B144" s="34"/>
      <c r="C144" s="34"/>
      <c r="G144" s="47"/>
      <c r="H144" s="235"/>
      <c r="I144" s="235"/>
      <c r="J144" s="224"/>
      <c r="K144" s="236"/>
      <c r="L144" s="264"/>
      <c r="M144" s="235"/>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47"/>
      <c r="AJ144" s="299"/>
      <c r="AK144" s="299"/>
      <c r="AL144" s="299"/>
      <c r="AM144" s="299"/>
      <c r="AN144" s="299"/>
      <c r="AO144" s="299"/>
      <c r="AP144" s="299"/>
      <c r="AQ144" s="299"/>
      <c r="AR144" s="299"/>
      <c r="AS144" s="299"/>
      <c r="AT144" s="299"/>
      <c r="AU144" s="299"/>
      <c r="AV144" s="299"/>
      <c r="AW144" s="299"/>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row>
    <row r="145" spans="1:76" x14ac:dyDescent="0.25">
      <c r="A145" s="47"/>
      <c r="B145" s="48"/>
      <c r="C145" s="48"/>
      <c r="G145" s="46"/>
      <c r="H145" s="243"/>
      <c r="I145" s="234"/>
      <c r="J145" s="223"/>
      <c r="K145" s="236"/>
      <c r="L145" s="263"/>
      <c r="M145" s="243"/>
      <c r="N145" s="294"/>
      <c r="O145" s="294"/>
      <c r="P145" s="298"/>
      <c r="Q145" s="294"/>
      <c r="R145" s="294"/>
      <c r="S145" s="298"/>
      <c r="T145" s="294"/>
      <c r="U145" s="294"/>
      <c r="V145" s="298"/>
      <c r="W145" s="294"/>
      <c r="X145" s="294"/>
      <c r="Y145" s="298"/>
      <c r="Z145" s="294"/>
      <c r="AA145" s="294"/>
      <c r="AB145" s="298"/>
      <c r="AC145" s="294"/>
      <c r="AD145" s="294"/>
      <c r="AE145" s="298"/>
      <c r="AF145" s="294"/>
      <c r="AG145" s="294"/>
      <c r="AH145" s="298"/>
      <c r="AI145" s="46"/>
      <c r="AJ145" s="294"/>
      <c r="AK145" s="298"/>
      <c r="AL145" s="294"/>
      <c r="AM145" s="294"/>
      <c r="AN145" s="298"/>
      <c r="AO145" s="294"/>
      <c r="AP145" s="294"/>
      <c r="AQ145" s="298"/>
      <c r="AR145" s="294"/>
      <c r="AS145" s="294"/>
      <c r="AT145" s="298"/>
      <c r="AU145" s="294"/>
      <c r="AV145" s="294"/>
      <c r="AW145" s="298"/>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row>
    <row r="146" spans="1:76" x14ac:dyDescent="0.25">
      <c r="A146" s="18"/>
      <c r="B146" s="34"/>
      <c r="C146" s="34"/>
      <c r="G146" s="46"/>
      <c r="H146" s="243"/>
      <c r="I146" s="234"/>
      <c r="J146" s="223"/>
      <c r="K146" s="236"/>
      <c r="L146" s="263"/>
      <c r="M146" s="243"/>
      <c r="N146" s="294"/>
      <c r="O146" s="294"/>
      <c r="P146" s="298"/>
      <c r="Q146" s="294"/>
      <c r="R146" s="294"/>
      <c r="S146" s="298"/>
      <c r="T146" s="294"/>
      <c r="U146" s="294"/>
      <c r="V146" s="298"/>
      <c r="W146" s="294"/>
      <c r="X146" s="294"/>
      <c r="Y146" s="298"/>
      <c r="Z146" s="294"/>
      <c r="AA146" s="294"/>
      <c r="AB146" s="298"/>
      <c r="AC146" s="294"/>
      <c r="AD146" s="294"/>
      <c r="AE146" s="298"/>
      <c r="AF146" s="294"/>
      <c r="AG146" s="294"/>
      <c r="AH146" s="298"/>
      <c r="AI146" s="46"/>
      <c r="AJ146" s="294"/>
      <c r="AK146" s="298"/>
      <c r="AL146" s="294"/>
      <c r="AM146" s="294"/>
      <c r="AN146" s="298"/>
      <c r="AO146" s="294"/>
      <c r="AP146" s="294"/>
      <c r="AQ146" s="298"/>
      <c r="AR146" s="294"/>
      <c r="AS146" s="294"/>
      <c r="AT146" s="298"/>
      <c r="AU146" s="294"/>
      <c r="AV146" s="294"/>
      <c r="AW146" s="298"/>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row>
    <row r="147" spans="1:76" x14ac:dyDescent="0.25">
      <c r="A147" s="18"/>
      <c r="B147" s="34"/>
      <c r="C147" s="34"/>
      <c r="G147" s="18"/>
      <c r="H147" s="244"/>
      <c r="I147" s="234"/>
      <c r="J147" s="223"/>
      <c r="K147" s="236"/>
      <c r="L147" s="265"/>
      <c r="M147" s="244"/>
      <c r="N147" s="9"/>
      <c r="O147" s="9"/>
      <c r="P147" s="22"/>
      <c r="Q147" s="9"/>
      <c r="R147" s="9"/>
      <c r="S147" s="22"/>
      <c r="T147" s="9"/>
      <c r="U147" s="9"/>
      <c r="V147" s="22"/>
      <c r="W147" s="9"/>
      <c r="X147" s="9"/>
      <c r="Y147" s="22"/>
      <c r="Z147" s="9"/>
      <c r="AA147" s="9"/>
      <c r="AB147" s="22"/>
      <c r="AC147" s="9"/>
      <c r="AD147" s="9"/>
      <c r="AE147" s="22"/>
      <c r="AF147" s="9"/>
      <c r="AG147" s="9"/>
      <c r="AH147" s="22"/>
      <c r="AI147" s="9"/>
      <c r="AJ147" s="300"/>
      <c r="AK147" s="298"/>
      <c r="AL147" s="300"/>
      <c r="AM147" s="300"/>
      <c r="AN147" s="298"/>
      <c r="AO147" s="300"/>
      <c r="AP147" s="300"/>
      <c r="AQ147" s="298"/>
      <c r="AR147" s="300"/>
      <c r="AS147" s="300"/>
      <c r="AT147" s="298"/>
      <c r="AU147" s="300"/>
      <c r="AV147" s="300"/>
      <c r="AW147" s="298"/>
      <c r="AX147" s="300"/>
      <c r="AY147" s="300"/>
      <c r="AZ147" s="300"/>
      <c r="BA147" s="300"/>
      <c r="BB147" s="300"/>
      <c r="BC147" s="300"/>
      <c r="BD147" s="300"/>
      <c r="BE147" s="300"/>
      <c r="BF147" s="300"/>
      <c r="BG147" s="300"/>
      <c r="BH147" s="300"/>
      <c r="BI147" s="300"/>
      <c r="BJ147" s="300"/>
      <c r="BK147" s="300"/>
      <c r="BL147" s="300"/>
      <c r="BM147" s="300"/>
      <c r="BN147" s="300"/>
      <c r="BO147" s="300"/>
      <c r="BP147" s="300"/>
      <c r="BQ147" s="300"/>
      <c r="BR147" s="300"/>
      <c r="BS147" s="300"/>
      <c r="BT147" s="300"/>
      <c r="BU147" s="300"/>
      <c r="BV147" s="300"/>
      <c r="BW147" s="300"/>
      <c r="BX147" s="300"/>
    </row>
    <row r="148" spans="1:76" x14ac:dyDescent="0.25">
      <c r="A148" s="18"/>
      <c r="B148" s="34"/>
      <c r="C148" s="35"/>
      <c r="G148" s="46"/>
      <c r="H148" s="243"/>
      <c r="I148" s="234"/>
      <c r="J148" s="223"/>
      <c r="K148" s="236"/>
      <c r="L148" s="263"/>
      <c r="M148" s="243"/>
      <c r="N148" s="46"/>
      <c r="O148" s="46"/>
      <c r="P148" s="22"/>
      <c r="Q148" s="46"/>
      <c r="R148" s="46"/>
      <c r="S148" s="22"/>
      <c r="T148" s="46"/>
      <c r="U148" s="46"/>
      <c r="V148" s="22"/>
      <c r="W148" s="46"/>
      <c r="X148" s="46"/>
      <c r="Y148" s="22"/>
      <c r="Z148" s="46"/>
      <c r="AA148" s="46"/>
      <c r="AB148" s="22"/>
      <c r="AC148" s="46"/>
      <c r="AD148" s="46"/>
      <c r="AE148" s="22"/>
      <c r="AF148" s="46"/>
      <c r="AG148" s="46"/>
      <c r="AH148" s="22"/>
      <c r="AI148" s="46"/>
      <c r="AJ148" s="294"/>
      <c r="AK148" s="298"/>
      <c r="AL148" s="294"/>
      <c r="AM148" s="294"/>
      <c r="AN148" s="298"/>
      <c r="AO148" s="294"/>
      <c r="AP148" s="294"/>
      <c r="AQ148" s="298"/>
      <c r="AR148" s="294"/>
      <c r="AS148" s="294"/>
      <c r="AT148" s="298"/>
      <c r="AU148" s="294"/>
      <c r="AV148" s="294"/>
      <c r="AW148" s="298"/>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row>
    <row r="149" spans="1:76" x14ac:dyDescent="0.25">
      <c r="A149" s="18"/>
      <c r="B149" s="34"/>
      <c r="C149" s="34"/>
      <c r="G149" s="47"/>
      <c r="H149" s="235"/>
      <c r="I149" s="235"/>
      <c r="J149" s="224"/>
      <c r="K149" s="236"/>
      <c r="L149" s="264"/>
      <c r="M149" s="235"/>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299"/>
      <c r="AK149" s="299"/>
      <c r="AL149" s="299"/>
      <c r="AM149" s="299"/>
      <c r="AN149" s="299"/>
      <c r="AO149" s="299"/>
      <c r="AP149" s="299"/>
      <c r="AQ149" s="299"/>
      <c r="AR149" s="299"/>
      <c r="AS149" s="299"/>
      <c r="AT149" s="299"/>
      <c r="AU149" s="299"/>
      <c r="AV149" s="299"/>
      <c r="AW149" s="299"/>
      <c r="AX149" s="300"/>
      <c r="AY149" s="300"/>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row>
    <row r="150" spans="1:76" x14ac:dyDescent="0.25">
      <c r="A150" s="47"/>
      <c r="B150" s="48"/>
      <c r="C150" s="48"/>
      <c r="G150" s="46"/>
      <c r="H150" s="243"/>
      <c r="I150" s="236"/>
      <c r="J150" s="19"/>
      <c r="K150" s="236"/>
      <c r="L150" s="263"/>
      <c r="M150" s="243"/>
      <c r="N150" s="46"/>
      <c r="O150" s="46"/>
      <c r="P150" s="19"/>
      <c r="Q150" s="46"/>
      <c r="R150" s="46"/>
      <c r="S150" s="19"/>
      <c r="T150" s="46"/>
      <c r="U150" s="46"/>
      <c r="V150" s="19"/>
      <c r="W150" s="46"/>
      <c r="X150" s="46"/>
      <c r="Y150" s="19"/>
      <c r="Z150" s="46"/>
      <c r="AA150" s="46"/>
      <c r="AB150" s="19"/>
      <c r="AC150" s="46"/>
      <c r="AD150" s="46"/>
      <c r="AE150" s="19"/>
      <c r="AF150" s="46"/>
      <c r="AG150" s="46"/>
      <c r="AH150" s="19"/>
      <c r="AI150" s="46"/>
      <c r="AJ150" s="294"/>
      <c r="AK150" s="300"/>
      <c r="AL150" s="294"/>
      <c r="AM150" s="294"/>
      <c r="AN150" s="300"/>
      <c r="AO150" s="294"/>
      <c r="AP150" s="294"/>
      <c r="AQ150" s="300"/>
      <c r="AR150" s="294"/>
      <c r="AS150" s="294"/>
      <c r="AT150" s="300"/>
      <c r="AU150" s="294"/>
      <c r="AV150" s="294"/>
      <c r="AW150" s="300"/>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0"/>
      <c r="BV150" s="300"/>
      <c r="BW150" s="300"/>
      <c r="BX150" s="300"/>
    </row>
    <row r="151" spans="1:76" x14ac:dyDescent="0.25">
      <c r="A151" s="46"/>
      <c r="B151" s="34"/>
      <c r="C151" s="34"/>
      <c r="G151" s="47"/>
      <c r="H151" s="235"/>
      <c r="I151" s="235"/>
      <c r="J151" s="224"/>
      <c r="K151" s="236"/>
      <c r="L151" s="264"/>
      <c r="M151" s="235"/>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299"/>
      <c r="AK151" s="299"/>
      <c r="AL151" s="299"/>
      <c r="AM151" s="299"/>
      <c r="AN151" s="299"/>
      <c r="AO151" s="299"/>
      <c r="AP151" s="299"/>
      <c r="AQ151" s="299"/>
      <c r="AR151" s="299"/>
      <c r="AS151" s="299"/>
      <c r="AT151" s="299"/>
      <c r="AU151" s="299"/>
      <c r="AV151" s="299"/>
      <c r="AW151" s="299"/>
      <c r="AX151" s="300"/>
      <c r="AY151" s="300"/>
      <c r="AZ151" s="300"/>
      <c r="BA151" s="300"/>
      <c r="BB151" s="300"/>
      <c r="BC151" s="300"/>
      <c r="BD151" s="300"/>
      <c r="BE151" s="300"/>
      <c r="BF151" s="300"/>
      <c r="BG151" s="300"/>
      <c r="BH151" s="300"/>
      <c r="BI151" s="300"/>
      <c r="BJ151" s="300"/>
      <c r="BK151" s="300"/>
      <c r="BL151" s="300"/>
      <c r="BM151" s="300"/>
      <c r="BN151" s="300"/>
      <c r="BO151" s="300"/>
      <c r="BP151" s="300"/>
      <c r="BQ151" s="300"/>
      <c r="BR151" s="300"/>
      <c r="BS151" s="300"/>
      <c r="BT151" s="300"/>
      <c r="BU151" s="300"/>
      <c r="BV151" s="300"/>
      <c r="BW151" s="300"/>
      <c r="BX151" s="300"/>
    </row>
    <row r="152" spans="1:76" x14ac:dyDescent="0.25">
      <c r="A152" s="47"/>
      <c r="B152" s="48"/>
      <c r="C152" s="48"/>
      <c r="G152" s="18"/>
      <c r="H152" s="244"/>
      <c r="I152" s="234"/>
      <c r="J152" s="223"/>
      <c r="K152" s="236"/>
      <c r="L152" s="265"/>
      <c r="M152" s="244"/>
      <c r="N152" s="9"/>
      <c r="O152" s="9"/>
      <c r="P152" s="22"/>
      <c r="Q152" s="9"/>
      <c r="R152" s="9"/>
      <c r="S152" s="22"/>
      <c r="T152" s="9"/>
      <c r="U152" s="9"/>
      <c r="V152" s="22"/>
      <c r="W152" s="9"/>
      <c r="X152" s="9"/>
      <c r="Y152" s="22"/>
      <c r="Z152" s="9"/>
      <c r="AA152" s="9"/>
      <c r="AB152" s="22"/>
      <c r="AC152" s="9"/>
      <c r="AD152" s="9"/>
      <c r="AE152" s="22"/>
      <c r="AF152" s="9"/>
      <c r="AG152" s="9"/>
      <c r="AH152" s="22"/>
      <c r="AI152" s="9"/>
      <c r="AJ152" s="300"/>
      <c r="AK152" s="298"/>
      <c r="AL152" s="300"/>
      <c r="AM152" s="300"/>
      <c r="AN152" s="298"/>
      <c r="AO152" s="300"/>
      <c r="AP152" s="300"/>
      <c r="AQ152" s="298"/>
      <c r="AR152" s="300"/>
      <c r="AS152" s="300"/>
      <c r="AT152" s="298"/>
      <c r="AU152" s="300"/>
      <c r="AV152" s="300"/>
      <c r="AW152" s="298"/>
      <c r="AX152" s="300"/>
      <c r="AY152" s="300"/>
      <c r="AZ152" s="300"/>
      <c r="BA152" s="300"/>
      <c r="BB152" s="300"/>
      <c r="BC152" s="300"/>
      <c r="BD152" s="300"/>
      <c r="BE152" s="300"/>
      <c r="BF152" s="300"/>
      <c r="BG152" s="300"/>
      <c r="BH152" s="300"/>
      <c r="BI152" s="300"/>
      <c r="BJ152" s="300"/>
      <c r="BK152" s="300"/>
      <c r="BL152" s="300"/>
      <c r="BM152" s="300"/>
      <c r="BN152" s="300"/>
      <c r="BO152" s="300"/>
      <c r="BP152" s="300"/>
      <c r="BQ152" s="300"/>
      <c r="BR152" s="300"/>
      <c r="BS152" s="300"/>
      <c r="BT152" s="300"/>
      <c r="BU152" s="300"/>
      <c r="BV152" s="300"/>
      <c r="BW152" s="300"/>
      <c r="BX152" s="300"/>
    </row>
    <row r="153" spans="1:76" x14ac:dyDescent="0.25">
      <c r="A153" s="46"/>
      <c r="B153" s="34"/>
      <c r="C153" s="35"/>
      <c r="G153" s="18"/>
      <c r="H153" s="244"/>
      <c r="I153" s="234"/>
      <c r="J153" s="223"/>
      <c r="K153" s="236"/>
      <c r="L153" s="265"/>
      <c r="M153" s="244"/>
      <c r="N153" s="9"/>
      <c r="O153" s="9"/>
      <c r="P153" s="22"/>
      <c r="Q153" s="9"/>
      <c r="R153" s="9"/>
      <c r="S153" s="22"/>
      <c r="T153" s="9"/>
      <c r="U153" s="9"/>
      <c r="V153" s="22"/>
      <c r="W153" s="9"/>
      <c r="X153" s="9"/>
      <c r="Y153" s="22"/>
      <c r="Z153" s="9"/>
      <c r="AA153" s="9"/>
      <c r="AB153" s="22"/>
      <c r="AC153" s="9"/>
      <c r="AD153" s="9"/>
      <c r="AE153" s="22"/>
      <c r="AF153" s="9"/>
      <c r="AG153" s="9"/>
      <c r="AH153" s="22"/>
      <c r="AI153" s="9"/>
      <c r="AJ153" s="9"/>
      <c r="AK153" s="22"/>
      <c r="AL153" s="9"/>
      <c r="AM153" s="9"/>
      <c r="AN153" s="22"/>
      <c r="AO153" s="9"/>
      <c r="AP153" s="9"/>
      <c r="AQ153" s="22"/>
      <c r="AR153" s="9"/>
      <c r="AS153" s="9"/>
      <c r="AT153" s="22"/>
      <c r="AU153" s="9"/>
      <c r="AV153" s="9"/>
      <c r="AW153" s="22"/>
    </row>
    <row r="154" spans="1:76" x14ac:dyDescent="0.25">
      <c r="A154" s="46"/>
      <c r="B154" s="34"/>
      <c r="C154" s="35"/>
      <c r="G154" s="14"/>
      <c r="H154" s="245"/>
      <c r="I154" s="233"/>
      <c r="J154" s="222"/>
      <c r="L154" s="266"/>
      <c r="M154" s="245"/>
      <c r="N154" s="8"/>
      <c r="O154" s="8"/>
      <c r="P154" s="21"/>
      <c r="Q154" s="8"/>
      <c r="R154" s="8"/>
      <c r="S154" s="21"/>
      <c r="T154" s="8"/>
      <c r="U154" s="8"/>
      <c r="V154" s="21"/>
      <c r="W154" s="8"/>
      <c r="X154" s="8"/>
      <c r="Y154" s="21"/>
      <c r="Z154" s="8"/>
      <c r="AA154" s="8"/>
      <c r="AB154" s="21"/>
      <c r="AC154" s="8"/>
      <c r="AD154" s="8"/>
      <c r="AE154" s="21"/>
      <c r="AF154" s="8"/>
      <c r="AG154" s="8"/>
      <c r="AH154" s="21"/>
      <c r="AI154" s="8"/>
      <c r="AJ154" s="8"/>
      <c r="AK154" s="21"/>
      <c r="AL154" s="8"/>
      <c r="AM154" s="8"/>
      <c r="AN154" s="21"/>
      <c r="AO154" s="8"/>
      <c r="AP154" s="8"/>
      <c r="AQ154" s="21"/>
      <c r="AR154" s="8"/>
      <c r="AS154" s="8"/>
      <c r="AT154" s="21"/>
      <c r="AU154" s="8"/>
      <c r="AV154" s="8"/>
      <c r="AW154" s="21"/>
    </row>
    <row r="155" spans="1:76" x14ac:dyDescent="0.25">
      <c r="A155" s="46"/>
      <c r="B155" s="34"/>
      <c r="C155" s="24"/>
      <c r="G155" s="14"/>
      <c r="H155" s="245"/>
      <c r="I155" s="233"/>
      <c r="J155" s="222"/>
      <c r="L155" s="266"/>
      <c r="M155" s="245"/>
      <c r="N155" s="8"/>
      <c r="O155" s="8"/>
      <c r="P155" s="21"/>
      <c r="Q155" s="8"/>
      <c r="R155" s="8"/>
      <c r="S155" s="21"/>
      <c r="T155" s="8"/>
      <c r="U155" s="8"/>
      <c r="V155" s="21"/>
      <c r="W155" s="8"/>
      <c r="X155" s="8"/>
      <c r="Y155" s="21"/>
      <c r="Z155" s="8"/>
      <c r="AA155" s="8"/>
      <c r="AB155" s="21"/>
      <c r="AC155" s="8"/>
      <c r="AD155" s="8"/>
      <c r="AE155" s="21"/>
      <c r="AF155" s="8"/>
      <c r="AG155" s="8"/>
      <c r="AH155" s="21"/>
      <c r="AI155" s="8"/>
      <c r="AJ155" s="8"/>
      <c r="AK155" s="21"/>
      <c r="AL155" s="8"/>
      <c r="AM155" s="8"/>
      <c r="AN155" s="21"/>
      <c r="AO155" s="8"/>
      <c r="AP155" s="8"/>
      <c r="AQ155" s="21"/>
      <c r="AR155" s="8"/>
      <c r="AS155" s="8"/>
      <c r="AT155" s="21"/>
      <c r="AU155" s="8"/>
      <c r="AV155" s="8"/>
      <c r="AW155" s="21"/>
    </row>
    <row r="156" spans="1:76" x14ac:dyDescent="0.25">
      <c r="A156" s="46"/>
      <c r="B156" s="34"/>
      <c r="C156" s="24"/>
      <c r="G156" s="14"/>
      <c r="H156" s="245"/>
      <c r="I156" s="233"/>
      <c r="J156" s="222"/>
      <c r="L156" s="266"/>
      <c r="M156" s="245"/>
      <c r="N156" s="8"/>
      <c r="O156" s="8"/>
      <c r="P156" s="21"/>
      <c r="Q156" s="8"/>
      <c r="R156" s="8"/>
      <c r="S156" s="21"/>
      <c r="T156" s="8"/>
      <c r="U156" s="8"/>
      <c r="V156" s="21"/>
      <c r="W156" s="8"/>
      <c r="X156" s="8"/>
      <c r="Y156" s="21"/>
      <c r="Z156" s="8"/>
      <c r="AA156" s="8"/>
      <c r="AB156" s="21"/>
      <c r="AC156" s="8"/>
      <c r="AD156" s="8"/>
      <c r="AE156" s="21"/>
      <c r="AF156" s="8"/>
      <c r="AG156" s="8"/>
      <c r="AH156" s="21"/>
      <c r="AI156" s="8"/>
      <c r="AJ156" s="8"/>
      <c r="AK156" s="21"/>
      <c r="AL156" s="8"/>
      <c r="AM156" s="8"/>
      <c r="AN156" s="21"/>
      <c r="AO156" s="8"/>
      <c r="AP156" s="8"/>
      <c r="AQ156" s="21"/>
      <c r="AR156" s="8"/>
      <c r="AS156" s="8"/>
      <c r="AT156" s="21"/>
      <c r="AU156" s="8"/>
      <c r="AV156" s="8"/>
      <c r="AW156" s="21"/>
    </row>
    <row r="157" spans="1:76" x14ac:dyDescent="0.25">
      <c r="A157" s="46"/>
      <c r="B157" s="34"/>
      <c r="C157" s="24"/>
    </row>
  </sheetData>
  <sheetProtection insertColumns="0" insertRows="0" selectLockedCells="1"/>
  <mergeCells count="230">
    <mergeCell ref="K79:K81"/>
    <mergeCell ref="K82:K84"/>
    <mergeCell ref="K85:K87"/>
    <mergeCell ref="K88:K90"/>
    <mergeCell ref="L85:L87"/>
    <mergeCell ref="L88:L90"/>
    <mergeCell ref="M85:M87"/>
    <mergeCell ref="M88:M90"/>
    <mergeCell ref="O85:O87"/>
    <mergeCell ref="O88:O90"/>
    <mergeCell ref="C70:C72"/>
    <mergeCell ref="C73:C75"/>
    <mergeCell ref="C76:C78"/>
    <mergeCell ref="C79:C81"/>
    <mergeCell ref="C82:C84"/>
    <mergeCell ref="D70:D72"/>
    <mergeCell ref="D73:D75"/>
    <mergeCell ref="D76:D78"/>
    <mergeCell ref="D79:D81"/>
    <mergeCell ref="D82:D84"/>
    <mergeCell ref="A70:A72"/>
    <mergeCell ref="A73:A75"/>
    <mergeCell ref="A76:A78"/>
    <mergeCell ref="A79:A81"/>
    <mergeCell ref="A82:A84"/>
    <mergeCell ref="B70:B72"/>
    <mergeCell ref="B73:B75"/>
    <mergeCell ref="B76:B78"/>
    <mergeCell ref="B79:B81"/>
    <mergeCell ref="B82:B84"/>
    <mergeCell ref="H92:H94"/>
    <mergeCell ref="H95:H97"/>
    <mergeCell ref="H13:H15"/>
    <mergeCell ref="H16:H18"/>
    <mergeCell ref="H19:H21"/>
    <mergeCell ref="H24:H26"/>
    <mergeCell ref="H27:H29"/>
    <mergeCell ref="H30:H32"/>
    <mergeCell ref="H33:H35"/>
    <mergeCell ref="H36:H38"/>
    <mergeCell ref="H39:H41"/>
    <mergeCell ref="D92:D94"/>
    <mergeCell ref="D95:D97"/>
    <mergeCell ref="F13:F15"/>
    <mergeCell ref="E62:E63"/>
    <mergeCell ref="E13:E15"/>
    <mergeCell ref="E16:E18"/>
    <mergeCell ref="E19:E21"/>
    <mergeCell ref="E24:E26"/>
    <mergeCell ref="E27:E29"/>
    <mergeCell ref="D16:D18"/>
    <mergeCell ref="D19:D21"/>
    <mergeCell ref="D24:D26"/>
    <mergeCell ref="D27:D29"/>
    <mergeCell ref="D30:D32"/>
    <mergeCell ref="D33:D35"/>
    <mergeCell ref="D36:D38"/>
    <mergeCell ref="D39:D41"/>
    <mergeCell ref="D42:D44"/>
    <mergeCell ref="E36:E38"/>
    <mergeCell ref="E92:E94"/>
    <mergeCell ref="F92:F94"/>
    <mergeCell ref="F19:F21"/>
    <mergeCell ref="F24:F26"/>
    <mergeCell ref="F39:F41"/>
    <mergeCell ref="A111:E111"/>
    <mergeCell ref="C95:C97"/>
    <mergeCell ref="B48:B56"/>
    <mergeCell ref="A48:A56"/>
    <mergeCell ref="K13:K15"/>
    <mergeCell ref="K16:K18"/>
    <mergeCell ref="K19:K21"/>
    <mergeCell ref="I95:I97"/>
    <mergeCell ref="J95:J97"/>
    <mergeCell ref="K95:K97"/>
    <mergeCell ref="I36:I38"/>
    <mergeCell ref="J36:J38"/>
    <mergeCell ref="K36:K38"/>
    <mergeCell ref="F95:F97"/>
    <mergeCell ref="D13:D15"/>
    <mergeCell ref="E39:E41"/>
    <mergeCell ref="E42:E44"/>
    <mergeCell ref="E95:E97"/>
    <mergeCell ref="F16:F18"/>
    <mergeCell ref="J13:J15"/>
    <mergeCell ref="J16:J18"/>
    <mergeCell ref="G95:G97"/>
    <mergeCell ref="I42:I44"/>
    <mergeCell ref="J42:J44"/>
    <mergeCell ref="K27:K29"/>
    <mergeCell ref="K24:K26"/>
    <mergeCell ref="I13:I15"/>
    <mergeCell ref="I16:I18"/>
    <mergeCell ref="J19:J21"/>
    <mergeCell ref="J24:J26"/>
    <mergeCell ref="I92:I94"/>
    <mergeCell ref="J92:J94"/>
    <mergeCell ref="K92:K94"/>
    <mergeCell ref="K30:K32"/>
    <mergeCell ref="I39:I41"/>
    <mergeCell ref="J39:J41"/>
    <mergeCell ref="K33:K35"/>
    <mergeCell ref="I24:I26"/>
    <mergeCell ref="I19:I21"/>
    <mergeCell ref="I33:I35"/>
    <mergeCell ref="I27:I29"/>
    <mergeCell ref="J27:J29"/>
    <mergeCell ref="I30:I32"/>
    <mergeCell ref="J30:J32"/>
    <mergeCell ref="J33:J35"/>
    <mergeCell ref="K70:K72"/>
    <mergeCell ref="K73:K75"/>
    <mergeCell ref="K76:K78"/>
    <mergeCell ref="F64:F66"/>
    <mergeCell ref="F67:F69"/>
    <mergeCell ref="D48:D56"/>
    <mergeCell ref="D62:D63"/>
    <mergeCell ref="D64:D66"/>
    <mergeCell ref="D67:D69"/>
    <mergeCell ref="K42:K44"/>
    <mergeCell ref="H42:H44"/>
    <mergeCell ref="K39:K41"/>
    <mergeCell ref="F30:F32"/>
    <mergeCell ref="F33:F35"/>
    <mergeCell ref="E30:E32"/>
    <mergeCell ref="E33:E35"/>
    <mergeCell ref="A24:A26"/>
    <mergeCell ref="B24:B26"/>
    <mergeCell ref="C24:C26"/>
    <mergeCell ref="G24:G26"/>
    <mergeCell ref="A27:A29"/>
    <mergeCell ref="G27:G29"/>
    <mergeCell ref="A33:A35"/>
    <mergeCell ref="B33:B35"/>
    <mergeCell ref="C33:C35"/>
    <mergeCell ref="G33:G35"/>
    <mergeCell ref="B27:B29"/>
    <mergeCell ref="C27:C29"/>
    <mergeCell ref="F27:F29"/>
    <mergeCell ref="C125:D125"/>
    <mergeCell ref="A13:A15"/>
    <mergeCell ref="B13:B15"/>
    <mergeCell ref="C13:C15"/>
    <mergeCell ref="G13:G15"/>
    <mergeCell ref="A16:A18"/>
    <mergeCell ref="B16:B18"/>
    <mergeCell ref="C16:C18"/>
    <mergeCell ref="G16:G18"/>
    <mergeCell ref="A19:A21"/>
    <mergeCell ref="B19:B21"/>
    <mergeCell ref="C19:C21"/>
    <mergeCell ref="G19:G21"/>
    <mergeCell ref="A39:A41"/>
    <mergeCell ref="B39:B41"/>
    <mergeCell ref="C39:C41"/>
    <mergeCell ref="G39:G41"/>
    <mergeCell ref="F36:F38"/>
    <mergeCell ref="A30:A32"/>
    <mergeCell ref="B30:B32"/>
    <mergeCell ref="C30:C32"/>
    <mergeCell ref="G30:G32"/>
    <mergeCell ref="A92:A94"/>
    <mergeCell ref="B92:B94"/>
    <mergeCell ref="C92:C94"/>
    <mergeCell ref="G92:G94"/>
    <mergeCell ref="A95:A97"/>
    <mergeCell ref="B95:B97"/>
    <mergeCell ref="A36:A38"/>
    <mergeCell ref="B36:B38"/>
    <mergeCell ref="C36:C38"/>
    <mergeCell ref="G36:G38"/>
    <mergeCell ref="A42:A44"/>
    <mergeCell ref="B42:B44"/>
    <mergeCell ref="C42:C44"/>
    <mergeCell ref="G42:G44"/>
    <mergeCell ref="B62:B63"/>
    <mergeCell ref="A62:A63"/>
    <mergeCell ref="A64:A66"/>
    <mergeCell ref="B64:B66"/>
    <mergeCell ref="A67:A69"/>
    <mergeCell ref="B67:B69"/>
    <mergeCell ref="F42:F44"/>
    <mergeCell ref="F48:F56"/>
    <mergeCell ref="E48:E56"/>
    <mergeCell ref="E64:E66"/>
    <mergeCell ref="E67:E69"/>
    <mergeCell ref="F62:F63"/>
    <mergeCell ref="E76:E78"/>
    <mergeCell ref="F76:F78"/>
    <mergeCell ref="G76:G78"/>
    <mergeCell ref="H76:H78"/>
    <mergeCell ref="I76:I78"/>
    <mergeCell ref="E79:E81"/>
    <mergeCell ref="F79:F81"/>
    <mergeCell ref="G79:G81"/>
    <mergeCell ref="H79:H81"/>
    <mergeCell ref="I79:I81"/>
    <mergeCell ref="E70:E72"/>
    <mergeCell ref="F70:F72"/>
    <mergeCell ref="G70:G72"/>
    <mergeCell ref="H70:H72"/>
    <mergeCell ref="I70:I72"/>
    <mergeCell ref="E73:E75"/>
    <mergeCell ref="F73:F75"/>
    <mergeCell ref="G73:G75"/>
    <mergeCell ref="H73:H75"/>
    <mergeCell ref="I73:I75"/>
    <mergeCell ref="D88:D90"/>
    <mergeCell ref="C88:C90"/>
    <mergeCell ref="B88:B90"/>
    <mergeCell ref="A88:A90"/>
    <mergeCell ref="E82:E84"/>
    <mergeCell ref="F82:F84"/>
    <mergeCell ref="G82:G84"/>
    <mergeCell ref="H82:H84"/>
    <mergeCell ref="I82:I84"/>
    <mergeCell ref="E85:E87"/>
    <mergeCell ref="E88:E90"/>
    <mergeCell ref="F88:F90"/>
    <mergeCell ref="F85:F87"/>
    <mergeCell ref="G85:G87"/>
    <mergeCell ref="H85:H87"/>
    <mergeCell ref="I85:I87"/>
    <mergeCell ref="I88:I90"/>
    <mergeCell ref="H88:H90"/>
    <mergeCell ref="G88:G90"/>
    <mergeCell ref="A85:A87"/>
    <mergeCell ref="B85:B87"/>
    <mergeCell ref="C85:C87"/>
    <mergeCell ref="D85:D87"/>
  </mergeCells>
  <conditionalFormatting sqref="J22">
    <cfRule type="expression" dxfId="24" priority="1">
      <formula>$O22="N"</formula>
    </cfRule>
    <cfRule type="expression" dxfId="23" priority="2">
      <formula>$O22="Y"</formula>
    </cfRule>
  </conditionalFormatting>
  <conditionalFormatting sqref="J22">
    <cfRule type="notContainsBlanks" dxfId="22" priority="3">
      <formula>LEN(TRIM(J22))&gt;0</formula>
    </cfRule>
    <cfRule type="expression" dxfId="21" priority="4">
      <formula>$K22="n"</formula>
    </cfRule>
  </conditionalFormatting>
  <dataValidations count="1">
    <dataValidation type="decimal" operator="greaterThanOrEqual" allowBlank="1" showInputMessage="1" showErrorMessage="1" errorTitle="Invalid Entry" error="Please enter a number greater than or equal to 0." sqref="AX103:AY105 R103:R109 O98:O99 N100:O100 Z92:AA97 N103:N105 Q92:R97 Q100 O103:O109 AX48:AY69 T45 T92:U97 U99:U100 T100 X13:X21 X24:X44 U16:U45 X99:X100 W100 AA13:AA21 AA24:AA44 N92:O97 AA99:AA100 Z100 AD13:AD21 AD24:AD44 W92:X97 AD99:AD100 AC100 AG13:AG21 AG24:AG44 AJ13:AJ21 AJ24:AJ44 AM13:AM21 AM24:AM44 AP13:AP21 AP24:AP44 AS13:AS21 AS24:AS44 AV13:AV21 AV24:AV44 AX92:AY97 AX100:AY100 N68:O69 AX45 Q45 Q49:R63 N49:O63 N65:O66 Q65:R66 Q68:R69 R98:R100 AY13:AY47 N45 O13:O47 R13:R47 AC92:AD97">
      <formula1>0</formula1>
    </dataValidation>
  </dataValidations>
  <pageMargins left="0.7" right="0.7" top="0.75" bottom="0.75" header="0.3" footer="0.3"/>
  <pageSetup scale="90" orientation="landscape" horizontalDpi="4294967293" verticalDpi="4294967293" r:id="rId1"/>
  <headerFooter>
    <oddFooter>&amp;C&amp;P</oddFooter>
  </headerFooter>
  <rowBreaks count="1" manualBreakCount="1">
    <brk id="26" max="5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7"/>
  <sheetViews>
    <sheetView topLeftCell="A12" zoomScale="90" zoomScaleNormal="90" workbookViewId="0">
      <pane xSplit="2" ySplit="7" topLeftCell="AO42" activePane="bottomRight" state="frozen"/>
      <selection activeCell="A12" sqref="A12"/>
      <selection pane="topRight" activeCell="C12" sqref="C12"/>
      <selection pane="bottomLeft" activeCell="A19" sqref="A19"/>
      <selection pane="bottomRight" activeCell="AP26" sqref="AP26"/>
    </sheetView>
  </sheetViews>
  <sheetFormatPr defaultColWidth="9.28515625" defaultRowHeight="15" x14ac:dyDescent="0.25"/>
  <cols>
    <col min="1" max="1" width="5.42578125" style="14" customWidth="1"/>
    <col min="2" max="2" width="30.7109375" style="504" customWidth="1"/>
    <col min="3" max="3" width="61" style="504" customWidth="1"/>
    <col min="4" max="4" width="39.28515625" style="156" customWidth="1"/>
    <col min="5" max="6" width="20.5703125" style="504" customWidth="1"/>
    <col min="7" max="7" width="19.5703125" style="14" customWidth="1"/>
    <col min="8" max="8" width="19.5703125" style="245" customWidth="1"/>
    <col min="9" max="9" width="30.7109375" style="245" customWidth="1"/>
    <col min="10" max="10" width="38.140625" style="490" customWidth="1"/>
    <col min="11" max="11" width="38.5703125" style="245" customWidth="1"/>
    <col min="12" max="12" width="23.42578125" style="266" customWidth="1"/>
    <col min="13" max="13" width="23.42578125" style="245" customWidth="1"/>
    <col min="14" max="14" width="17.7109375" style="490" customWidth="1"/>
    <col min="15" max="15" width="17.42578125" style="490" customWidth="1"/>
    <col min="16" max="16" width="24" style="490" customWidth="1"/>
    <col min="17" max="17" width="18" style="490" bestFit="1" customWidth="1"/>
    <col min="18" max="18" width="15.5703125" style="490" customWidth="1"/>
    <col min="19" max="19" width="25.28515625" style="490" customWidth="1"/>
    <col min="20" max="20" width="18" style="490" bestFit="1" customWidth="1"/>
    <col min="21" max="21" width="14.5703125" style="490" customWidth="1"/>
    <col min="22" max="22" width="24.7109375" style="490" customWidth="1"/>
    <col min="23" max="23" width="18" style="490" bestFit="1" customWidth="1"/>
    <col min="24" max="24" width="16.28515625" style="490" customWidth="1"/>
    <col min="25" max="25" width="25.28515625" style="490" customWidth="1"/>
    <col min="26" max="26" width="18" style="490" bestFit="1" customWidth="1"/>
    <col min="27" max="27" width="15.5703125" style="490" customWidth="1"/>
    <col min="28" max="28" width="26.28515625" style="490" customWidth="1"/>
    <col min="29" max="29" width="18" style="490" bestFit="1" customWidth="1"/>
    <col min="30" max="30" width="16.28515625" style="490" customWidth="1"/>
    <col min="31" max="31" width="23.28515625" style="490" customWidth="1"/>
    <col min="32" max="32" width="18" style="490" bestFit="1" customWidth="1"/>
    <col min="33" max="33" width="14.7109375" style="490" bestFit="1" customWidth="1"/>
    <col min="34" max="34" width="24.28515625" style="490" customWidth="1"/>
    <col min="35" max="35" width="18" style="490" bestFit="1" customWidth="1"/>
    <col min="36" max="36" width="14.7109375" style="490" bestFit="1" customWidth="1"/>
    <col min="37" max="37" width="23.7109375" style="490" customWidth="1"/>
    <col min="38" max="38" width="18" style="490" bestFit="1" customWidth="1"/>
    <col min="39" max="39" width="14.7109375" style="490" bestFit="1" customWidth="1"/>
    <col min="40" max="40" width="25.28515625" style="490" customWidth="1"/>
    <col min="41" max="41" width="18.7109375" style="490" customWidth="1"/>
    <col min="42" max="42" width="14.7109375" style="490" bestFit="1" customWidth="1"/>
    <col min="43" max="43" width="23.42578125" style="490" customWidth="1"/>
    <col min="44" max="44" width="18" style="490" bestFit="1" customWidth="1"/>
    <col min="45" max="45" width="14.7109375" style="490" bestFit="1" customWidth="1"/>
    <col min="46" max="46" width="25.5703125" style="490" customWidth="1"/>
    <col min="47" max="47" width="18" style="490" bestFit="1" customWidth="1"/>
    <col min="48" max="48" width="14.7109375" style="490" bestFit="1" customWidth="1"/>
    <col min="49" max="49" width="27.28515625" style="490" customWidth="1"/>
    <col min="50" max="50" width="14.5703125" style="9" customWidth="1"/>
    <col min="51" max="51" width="12.28515625" style="9" customWidth="1"/>
    <col min="52" max="52" width="19.5703125" style="9" customWidth="1"/>
    <col min="53" max="91" width="9.28515625" style="9"/>
    <col min="92" max="16384" width="9.28515625" style="490"/>
  </cols>
  <sheetData>
    <row r="1" spans="1:91" ht="30" x14ac:dyDescent="0.25">
      <c r="A1" s="149" t="s">
        <v>259</v>
      </c>
    </row>
    <row r="2" spans="1:91" x14ac:dyDescent="0.25">
      <c r="B2" s="49" t="s">
        <v>151</v>
      </c>
      <c r="G2" s="27"/>
      <c r="H2" s="237"/>
    </row>
    <row r="3" spans="1:91" s="488" customFormat="1" x14ac:dyDescent="0.25">
      <c r="B3" s="80" t="s">
        <v>107</v>
      </c>
      <c r="C3" s="3" t="s">
        <v>311</v>
      </c>
      <c r="E3" s="80"/>
      <c r="F3" s="80"/>
      <c r="G3" s="485"/>
      <c r="H3" s="226"/>
      <c r="I3" s="226"/>
      <c r="K3" s="226"/>
      <c r="L3" s="247"/>
      <c r="M3" s="226"/>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row>
    <row r="4" spans="1:91" s="488" customFormat="1" x14ac:dyDescent="0.25">
      <c r="B4" s="80" t="s">
        <v>108</v>
      </c>
      <c r="C4" s="3" t="s">
        <v>312</v>
      </c>
      <c r="E4" s="80"/>
      <c r="F4" s="80"/>
      <c r="G4" s="485"/>
      <c r="H4" s="226"/>
      <c r="I4" s="226"/>
      <c r="K4" s="226"/>
      <c r="L4" s="247"/>
      <c r="M4" s="226"/>
      <c r="AX4" s="481"/>
      <c r="AY4" s="481"/>
      <c r="AZ4" s="481"/>
      <c r="BA4" s="481"/>
      <c r="BB4" s="481"/>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481"/>
      <c r="CI4" s="481"/>
      <c r="CJ4" s="481"/>
      <c r="CK4" s="481"/>
      <c r="CL4" s="481"/>
      <c r="CM4" s="481"/>
    </row>
    <row r="5" spans="1:91" s="488" customFormat="1" x14ac:dyDescent="0.25">
      <c r="B5" s="80" t="s">
        <v>149</v>
      </c>
      <c r="C5" s="3" t="s">
        <v>313</v>
      </c>
      <c r="E5" s="80"/>
      <c r="F5" s="80"/>
      <c r="G5" s="485"/>
      <c r="H5" s="226"/>
      <c r="I5" s="226"/>
      <c r="K5" s="226"/>
      <c r="L5" s="247"/>
      <c r="M5" s="226"/>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481"/>
      <c r="CI5" s="481"/>
      <c r="CJ5" s="481"/>
      <c r="CK5" s="481"/>
      <c r="CL5" s="481"/>
      <c r="CM5" s="481"/>
    </row>
    <row r="6" spans="1:91" s="488" customFormat="1" x14ac:dyDescent="0.25">
      <c r="B6" s="80" t="s">
        <v>150</v>
      </c>
      <c r="C6" s="3" t="s">
        <v>314</v>
      </c>
      <c r="E6" s="80"/>
      <c r="F6" s="80"/>
      <c r="G6" s="485"/>
      <c r="H6" s="226"/>
      <c r="I6" s="226"/>
      <c r="K6" s="226"/>
      <c r="L6" s="247"/>
      <c r="M6" s="226"/>
      <c r="AX6" s="481"/>
      <c r="AY6" s="481"/>
      <c r="AZ6" s="481"/>
      <c r="BA6" s="481"/>
      <c r="BB6" s="481"/>
      <c r="BC6" s="481"/>
      <c r="BD6" s="481"/>
      <c r="BE6" s="481"/>
      <c r="BF6" s="481"/>
      <c r="BG6" s="481"/>
      <c r="BH6" s="481"/>
      <c r="BI6" s="481"/>
      <c r="BJ6" s="481"/>
      <c r="BK6" s="481"/>
      <c r="BL6" s="481"/>
      <c r="BM6" s="481"/>
      <c r="BN6" s="481"/>
      <c r="BO6" s="481"/>
      <c r="BP6" s="481"/>
      <c r="BQ6" s="481"/>
      <c r="BR6" s="481"/>
      <c r="BS6" s="481"/>
      <c r="BT6" s="481"/>
      <c r="BU6" s="481"/>
      <c r="BV6" s="481"/>
      <c r="BW6" s="481"/>
      <c r="BX6" s="481"/>
      <c r="BY6" s="481"/>
      <c r="BZ6" s="481"/>
      <c r="CA6" s="481"/>
      <c r="CB6" s="481"/>
      <c r="CC6" s="481"/>
      <c r="CD6" s="481"/>
      <c r="CE6" s="481"/>
      <c r="CF6" s="481"/>
      <c r="CG6" s="481"/>
      <c r="CH6" s="481"/>
      <c r="CI6" s="481"/>
      <c r="CJ6" s="481"/>
      <c r="CK6" s="481"/>
      <c r="CL6" s="481"/>
      <c r="CM6" s="481"/>
    </row>
    <row r="7" spans="1:91" s="488" customFormat="1" x14ac:dyDescent="0.25">
      <c r="B7" s="80" t="s">
        <v>110</v>
      </c>
      <c r="C7" s="3" t="s">
        <v>133</v>
      </c>
      <c r="E7" s="80"/>
      <c r="F7" s="80"/>
      <c r="G7" s="485"/>
      <c r="H7" s="226"/>
      <c r="I7" s="226"/>
      <c r="K7" s="226"/>
      <c r="L7" s="247"/>
      <c r="M7" s="226"/>
      <c r="AX7" s="481"/>
      <c r="AY7" s="481"/>
      <c r="AZ7" s="481"/>
      <c r="BA7" s="481"/>
      <c r="BB7" s="481"/>
      <c r="BC7" s="481"/>
      <c r="BD7" s="481"/>
      <c r="BE7" s="481"/>
      <c r="BF7" s="481"/>
      <c r="BG7" s="481"/>
      <c r="BH7" s="481"/>
      <c r="BI7" s="481"/>
      <c r="BJ7" s="481"/>
      <c r="BK7" s="481"/>
      <c r="BL7" s="481"/>
      <c r="BM7" s="481"/>
      <c r="BN7" s="481"/>
      <c r="BO7" s="481"/>
      <c r="BP7" s="481"/>
      <c r="BQ7" s="481"/>
      <c r="BR7" s="481"/>
      <c r="BS7" s="481"/>
      <c r="BT7" s="481"/>
      <c r="BU7" s="481"/>
      <c r="BV7" s="481"/>
      <c r="BW7" s="481"/>
      <c r="BX7" s="481"/>
      <c r="BY7" s="481"/>
      <c r="BZ7" s="481"/>
      <c r="CA7" s="481"/>
      <c r="CB7" s="481"/>
      <c r="CC7" s="481"/>
      <c r="CD7" s="481"/>
      <c r="CE7" s="481"/>
      <c r="CF7" s="481"/>
      <c r="CG7" s="481"/>
      <c r="CH7" s="481"/>
      <c r="CI7" s="481"/>
      <c r="CJ7" s="481"/>
      <c r="CK7" s="481"/>
      <c r="CL7" s="481"/>
      <c r="CM7" s="481"/>
    </row>
    <row r="8" spans="1:91" s="488" customFormat="1" x14ac:dyDescent="0.25">
      <c r="B8" s="80" t="s">
        <v>111</v>
      </c>
      <c r="C8" s="3" t="s">
        <v>340</v>
      </c>
      <c r="E8" s="80"/>
      <c r="F8" s="80"/>
      <c r="G8" s="485"/>
      <c r="H8" s="226"/>
      <c r="I8" s="226"/>
      <c r="K8" s="226"/>
      <c r="L8" s="247"/>
      <c r="M8" s="226"/>
      <c r="AX8" s="481"/>
      <c r="AY8" s="481"/>
      <c r="AZ8" s="481"/>
      <c r="BA8" s="481"/>
      <c r="BB8" s="481"/>
      <c r="BC8" s="481"/>
      <c r="BD8" s="481"/>
      <c r="BE8" s="481"/>
      <c r="BF8" s="481"/>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481"/>
      <c r="CI8" s="481"/>
      <c r="CJ8" s="481"/>
      <c r="CK8" s="481"/>
      <c r="CL8" s="481"/>
      <c r="CM8" s="481"/>
    </row>
    <row r="9" spans="1:91" s="488" customFormat="1" x14ac:dyDescent="0.25">
      <c r="B9" s="80" t="s">
        <v>109</v>
      </c>
      <c r="C9" s="150">
        <v>43738</v>
      </c>
      <c r="E9" s="80"/>
      <c r="F9" s="80"/>
      <c r="G9" s="485"/>
      <c r="H9" s="226"/>
      <c r="I9" s="226"/>
      <c r="K9" s="226"/>
      <c r="L9" s="247"/>
      <c r="M9" s="226"/>
      <c r="AX9" s="481"/>
      <c r="AY9" s="481"/>
      <c r="AZ9" s="481"/>
      <c r="BA9" s="481"/>
      <c r="BB9" s="481"/>
      <c r="BC9" s="481"/>
      <c r="BD9" s="481"/>
      <c r="BE9" s="481"/>
      <c r="BF9" s="481"/>
      <c r="BG9" s="481"/>
      <c r="BH9" s="481"/>
      <c r="BI9" s="481"/>
      <c r="BJ9" s="481"/>
      <c r="BK9" s="481"/>
      <c r="BL9" s="481"/>
      <c r="BM9" s="481"/>
      <c r="BN9" s="481"/>
      <c r="BO9" s="481"/>
      <c r="BP9" s="481"/>
      <c r="BQ9" s="481"/>
      <c r="BR9" s="481"/>
      <c r="BS9" s="481"/>
      <c r="BT9" s="481"/>
      <c r="BU9" s="481"/>
      <c r="BV9" s="481"/>
      <c r="BW9" s="481"/>
      <c r="BX9" s="481"/>
      <c r="BY9" s="481"/>
      <c r="BZ9" s="481"/>
      <c r="CA9" s="481"/>
      <c r="CB9" s="481"/>
      <c r="CC9" s="481"/>
      <c r="CD9" s="481"/>
      <c r="CE9" s="481"/>
      <c r="CF9" s="481"/>
      <c r="CG9" s="481"/>
      <c r="CH9" s="481"/>
      <c r="CI9" s="481"/>
      <c r="CJ9" s="481"/>
      <c r="CK9" s="481"/>
      <c r="CL9" s="481"/>
      <c r="CM9" s="481"/>
    </row>
    <row r="10" spans="1:91" x14ac:dyDescent="0.25">
      <c r="A10" s="142" t="s">
        <v>259</v>
      </c>
      <c r="E10" s="28"/>
      <c r="F10" s="28"/>
    </row>
    <row r="11" spans="1:91" ht="21" customHeight="1" x14ac:dyDescent="0.35">
      <c r="A11" s="112" t="s">
        <v>25</v>
      </c>
      <c r="E11" s="194"/>
      <c r="F11" s="194"/>
      <c r="G11" s="74"/>
      <c r="H11" s="227"/>
      <c r="I11" s="227"/>
      <c r="J11" s="217"/>
      <c r="K11" s="353"/>
      <c r="L11" s="248"/>
      <c r="M11" s="227"/>
      <c r="N11" s="74"/>
      <c r="O11" s="74"/>
      <c r="P11" s="74"/>
      <c r="Q11" s="51"/>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row>
    <row r="12" spans="1:91" s="30" customFormat="1" ht="90" x14ac:dyDescent="0.25">
      <c r="A12" s="79" t="s">
        <v>18</v>
      </c>
      <c r="B12" s="79" t="s">
        <v>24</v>
      </c>
      <c r="C12" s="79" t="s">
        <v>100</v>
      </c>
      <c r="D12" s="79" t="s">
        <v>138</v>
      </c>
      <c r="E12" s="79" t="s">
        <v>229</v>
      </c>
      <c r="F12" s="79" t="s">
        <v>228</v>
      </c>
      <c r="G12" s="79" t="s">
        <v>23</v>
      </c>
      <c r="H12" s="79" t="s">
        <v>302</v>
      </c>
      <c r="I12" s="79" t="s">
        <v>250</v>
      </c>
      <c r="J12" s="218" t="s">
        <v>251</v>
      </c>
      <c r="K12" s="76" t="s">
        <v>252</v>
      </c>
      <c r="L12" s="249" t="s">
        <v>253</v>
      </c>
      <c r="M12" s="76" t="s">
        <v>254</v>
      </c>
      <c r="N12" s="295" t="s">
        <v>293</v>
      </c>
      <c r="O12" s="295" t="s">
        <v>294</v>
      </c>
      <c r="P12" s="296" t="s">
        <v>295</v>
      </c>
      <c r="Q12" s="295" t="s">
        <v>296</v>
      </c>
      <c r="R12" s="295" t="s">
        <v>297</v>
      </c>
      <c r="S12" s="296" t="s">
        <v>260</v>
      </c>
      <c r="T12" s="295" t="s">
        <v>261</v>
      </c>
      <c r="U12" s="295" t="s">
        <v>262</v>
      </c>
      <c r="V12" s="296" t="s">
        <v>263</v>
      </c>
      <c r="W12" s="295" t="s">
        <v>264</v>
      </c>
      <c r="X12" s="295" t="s">
        <v>265</v>
      </c>
      <c r="Y12" s="296" t="s">
        <v>266</v>
      </c>
      <c r="Z12" s="295" t="s">
        <v>267</v>
      </c>
      <c r="AA12" s="295" t="s">
        <v>427</v>
      </c>
      <c r="AB12" s="296" t="s">
        <v>268</v>
      </c>
      <c r="AC12" s="297" t="s">
        <v>269</v>
      </c>
      <c r="AD12" s="295" t="s">
        <v>270</v>
      </c>
      <c r="AE12" s="296" t="s">
        <v>271</v>
      </c>
      <c r="AF12" s="297" t="s">
        <v>272</v>
      </c>
      <c r="AG12" s="295" t="s">
        <v>273</v>
      </c>
      <c r="AH12" s="296" t="s">
        <v>274</v>
      </c>
      <c r="AI12" s="297" t="s">
        <v>275</v>
      </c>
      <c r="AJ12" s="295" t="s">
        <v>276</v>
      </c>
      <c r="AK12" s="296" t="s">
        <v>277</v>
      </c>
      <c r="AL12" s="297" t="s">
        <v>278</v>
      </c>
      <c r="AM12" s="295" t="s">
        <v>279</v>
      </c>
      <c r="AN12" s="296" t="s">
        <v>280</v>
      </c>
      <c r="AO12" s="297" t="s">
        <v>281</v>
      </c>
      <c r="AP12" s="295" t="s">
        <v>282</v>
      </c>
      <c r="AQ12" s="296" t="s">
        <v>283</v>
      </c>
      <c r="AR12" s="297" t="s">
        <v>284</v>
      </c>
      <c r="AS12" s="295" t="s">
        <v>285</v>
      </c>
      <c r="AT12" s="108" t="s">
        <v>286</v>
      </c>
      <c r="AU12" s="109" t="s">
        <v>287</v>
      </c>
      <c r="AV12" s="107" t="s">
        <v>288</v>
      </c>
      <c r="AW12" s="108" t="s">
        <v>289</v>
      </c>
      <c r="AX12" s="110" t="s">
        <v>290</v>
      </c>
      <c r="AY12" s="111" t="s">
        <v>291</v>
      </c>
      <c r="AZ12" s="108" t="s">
        <v>292</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488" customFormat="1" ht="15" hidden="1" customHeight="1" x14ac:dyDescent="0.25">
      <c r="A13" s="513">
        <v>1</v>
      </c>
      <c r="B13" s="513" t="s">
        <v>48</v>
      </c>
      <c r="C13" s="513" t="s">
        <v>28</v>
      </c>
      <c r="D13" s="511" t="s">
        <v>11</v>
      </c>
      <c r="E13" s="511" t="s">
        <v>193</v>
      </c>
      <c r="F13" s="511" t="s">
        <v>230</v>
      </c>
      <c r="G13" s="513" t="s">
        <v>93</v>
      </c>
      <c r="H13" s="518"/>
      <c r="I13" s="519"/>
      <c r="J13" s="520"/>
      <c r="K13" s="521"/>
      <c r="L13" s="250" t="s">
        <v>20</v>
      </c>
      <c r="M13" s="239"/>
      <c r="N13" s="281"/>
      <c r="O13" s="280"/>
      <c r="P13" s="281"/>
      <c r="Q13" s="281"/>
      <c r="R13" s="280"/>
      <c r="S13" s="281"/>
      <c r="T13" s="281"/>
      <c r="U13" s="281"/>
      <c r="V13" s="281"/>
      <c r="W13" s="281"/>
      <c r="X13" s="280"/>
      <c r="Y13" s="281"/>
      <c r="Z13" s="281"/>
      <c r="AA13" s="280"/>
      <c r="AB13" s="281"/>
      <c r="AC13" s="281"/>
      <c r="AD13" s="280"/>
      <c r="AE13" s="281"/>
      <c r="AF13" s="281"/>
      <c r="AG13" s="280"/>
      <c r="AH13" s="281"/>
      <c r="AI13" s="281"/>
      <c r="AJ13" s="280"/>
      <c r="AK13" s="281"/>
      <c r="AL13" s="281"/>
      <c r="AM13" s="280"/>
      <c r="AN13" s="281"/>
      <c r="AO13" s="281"/>
      <c r="AP13" s="280"/>
      <c r="AQ13" s="281"/>
      <c r="AR13" s="281"/>
      <c r="AS13" s="280"/>
      <c r="AT13" s="55"/>
      <c r="AU13" s="55"/>
      <c r="AV13" s="475"/>
      <c r="AW13" s="55"/>
      <c r="AX13" s="33"/>
      <c r="AY13" s="475"/>
      <c r="AZ13" s="33"/>
      <c r="BA13" s="481"/>
      <c r="BB13" s="481"/>
      <c r="BC13" s="481"/>
      <c r="BD13" s="481"/>
      <c r="BE13" s="481"/>
      <c r="BF13" s="481"/>
      <c r="BG13" s="481"/>
      <c r="BH13" s="481"/>
      <c r="BI13" s="481"/>
      <c r="BJ13" s="481"/>
      <c r="BK13" s="481"/>
      <c r="BL13" s="481"/>
      <c r="BM13" s="481"/>
      <c r="BN13" s="481"/>
      <c r="BO13" s="481"/>
      <c r="BP13" s="481"/>
      <c r="BQ13" s="481"/>
      <c r="BR13" s="481"/>
      <c r="BS13" s="481"/>
      <c r="BT13" s="481"/>
      <c r="BU13" s="481"/>
      <c r="BV13" s="481"/>
      <c r="BW13" s="481"/>
      <c r="BX13" s="481"/>
      <c r="BY13" s="481"/>
      <c r="BZ13" s="481"/>
      <c r="CA13" s="481"/>
      <c r="CB13" s="481"/>
      <c r="CC13" s="481"/>
      <c r="CD13" s="481"/>
      <c r="CE13" s="481"/>
      <c r="CF13" s="481"/>
      <c r="CG13" s="481"/>
      <c r="CH13" s="481"/>
      <c r="CI13" s="481"/>
      <c r="CJ13" s="481"/>
      <c r="CK13" s="481"/>
      <c r="CL13" s="481"/>
      <c r="CM13" s="481"/>
    </row>
    <row r="14" spans="1:91" s="488" customFormat="1" ht="14.45" hidden="1" customHeight="1" x14ac:dyDescent="0.25">
      <c r="A14" s="513"/>
      <c r="B14" s="513"/>
      <c r="C14" s="513"/>
      <c r="D14" s="511"/>
      <c r="E14" s="511"/>
      <c r="F14" s="511"/>
      <c r="G14" s="513"/>
      <c r="H14" s="518"/>
      <c r="I14" s="519"/>
      <c r="J14" s="520"/>
      <c r="K14" s="521"/>
      <c r="L14" s="250" t="s">
        <v>21</v>
      </c>
      <c r="M14" s="239"/>
      <c r="N14" s="281"/>
      <c r="O14" s="280"/>
      <c r="P14" s="281"/>
      <c r="Q14" s="281"/>
      <c r="R14" s="280"/>
      <c r="S14" s="281"/>
      <c r="T14" s="281"/>
      <c r="U14" s="281"/>
      <c r="V14" s="281"/>
      <c r="W14" s="281"/>
      <c r="X14" s="280"/>
      <c r="Y14" s="281"/>
      <c r="Z14" s="281"/>
      <c r="AA14" s="280"/>
      <c r="AB14" s="281"/>
      <c r="AC14" s="281"/>
      <c r="AD14" s="280"/>
      <c r="AE14" s="281"/>
      <c r="AF14" s="281"/>
      <c r="AG14" s="280"/>
      <c r="AH14" s="281"/>
      <c r="AI14" s="281"/>
      <c r="AJ14" s="280"/>
      <c r="AK14" s="281"/>
      <c r="AL14" s="281"/>
      <c r="AM14" s="280"/>
      <c r="AN14" s="281"/>
      <c r="AO14" s="281"/>
      <c r="AP14" s="280"/>
      <c r="AQ14" s="281"/>
      <c r="AR14" s="281"/>
      <c r="AS14" s="280"/>
      <c r="AT14" s="55"/>
      <c r="AU14" s="55"/>
      <c r="AV14" s="475"/>
      <c r="AW14" s="55"/>
      <c r="AX14" s="33"/>
      <c r="AY14" s="475"/>
      <c r="AZ14" s="33"/>
      <c r="BA14" s="481"/>
      <c r="BB14" s="481"/>
      <c r="BC14" s="481"/>
      <c r="BD14" s="481"/>
      <c r="BE14" s="481"/>
      <c r="BF14" s="481"/>
      <c r="BG14" s="481"/>
      <c r="BH14" s="481"/>
      <c r="BI14" s="481"/>
      <c r="BJ14" s="481"/>
      <c r="BK14" s="481"/>
      <c r="BL14" s="481"/>
      <c r="BM14" s="481"/>
      <c r="BN14" s="481"/>
      <c r="BO14" s="481"/>
      <c r="BP14" s="481"/>
      <c r="BQ14" s="481"/>
      <c r="BR14" s="481"/>
      <c r="BS14" s="481"/>
      <c r="BT14" s="481"/>
      <c r="BU14" s="481"/>
      <c r="BV14" s="481"/>
      <c r="BW14" s="481"/>
      <c r="BX14" s="481"/>
      <c r="BY14" s="481"/>
      <c r="BZ14" s="481"/>
      <c r="CA14" s="481"/>
      <c r="CB14" s="481"/>
      <c r="CC14" s="481"/>
      <c r="CD14" s="481"/>
      <c r="CE14" s="481"/>
      <c r="CF14" s="481"/>
      <c r="CG14" s="481"/>
      <c r="CH14" s="481"/>
      <c r="CI14" s="481"/>
      <c r="CJ14" s="481"/>
      <c r="CK14" s="481"/>
      <c r="CL14" s="481"/>
      <c r="CM14" s="481"/>
    </row>
    <row r="15" spans="1:91" s="488" customFormat="1" ht="14.45" hidden="1" customHeight="1" x14ac:dyDescent="0.25">
      <c r="A15" s="513"/>
      <c r="B15" s="513"/>
      <c r="C15" s="513"/>
      <c r="D15" s="511"/>
      <c r="E15" s="511"/>
      <c r="F15" s="511"/>
      <c r="G15" s="513"/>
      <c r="H15" s="518"/>
      <c r="I15" s="519"/>
      <c r="J15" s="520"/>
      <c r="K15" s="521"/>
      <c r="L15" s="250" t="s">
        <v>22</v>
      </c>
      <c r="M15" s="239"/>
      <c r="N15" s="281"/>
      <c r="O15" s="280"/>
      <c r="P15" s="281"/>
      <c r="Q15" s="281"/>
      <c r="R15" s="280"/>
      <c r="S15" s="281"/>
      <c r="T15" s="281"/>
      <c r="U15" s="281"/>
      <c r="V15" s="281"/>
      <c r="W15" s="281"/>
      <c r="X15" s="280"/>
      <c r="Y15" s="281"/>
      <c r="Z15" s="281"/>
      <c r="AA15" s="280"/>
      <c r="AB15" s="281"/>
      <c r="AC15" s="281"/>
      <c r="AD15" s="280"/>
      <c r="AE15" s="281"/>
      <c r="AF15" s="281"/>
      <c r="AG15" s="280"/>
      <c r="AH15" s="281"/>
      <c r="AI15" s="281"/>
      <c r="AJ15" s="280"/>
      <c r="AK15" s="281"/>
      <c r="AL15" s="281"/>
      <c r="AM15" s="280"/>
      <c r="AN15" s="281"/>
      <c r="AO15" s="281"/>
      <c r="AP15" s="280"/>
      <c r="AQ15" s="281"/>
      <c r="AR15" s="281"/>
      <c r="AS15" s="280"/>
      <c r="AT15" s="55"/>
      <c r="AU15" s="55"/>
      <c r="AV15" s="475"/>
      <c r="AW15" s="55"/>
      <c r="AX15" s="33"/>
      <c r="AY15" s="475"/>
      <c r="AZ15" s="33"/>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81"/>
      <c r="CM15" s="481"/>
    </row>
    <row r="16" spans="1:91" s="481" customFormat="1" ht="15" hidden="1" customHeight="1" x14ac:dyDescent="0.25">
      <c r="A16" s="510">
        <v>2</v>
      </c>
      <c r="B16" s="510" t="s">
        <v>49</v>
      </c>
      <c r="C16" s="510" t="s">
        <v>78</v>
      </c>
      <c r="D16" s="511" t="s">
        <v>11</v>
      </c>
      <c r="E16" s="512" t="s">
        <v>193</v>
      </c>
      <c r="F16" s="512" t="s">
        <v>230</v>
      </c>
      <c r="G16" s="510" t="s">
        <v>5</v>
      </c>
      <c r="H16" s="514"/>
      <c r="I16" s="515"/>
      <c r="J16" s="516"/>
      <c r="K16" s="517"/>
      <c r="L16" s="251" t="s">
        <v>20</v>
      </c>
      <c r="M16" s="241"/>
      <c r="N16" s="281"/>
      <c r="O16" s="280"/>
      <c r="P16" s="281"/>
      <c r="Q16" s="281"/>
      <c r="R16" s="280"/>
      <c r="S16" s="281"/>
      <c r="T16" s="281"/>
      <c r="U16" s="280"/>
      <c r="V16" s="281"/>
      <c r="W16" s="281"/>
      <c r="X16" s="280"/>
      <c r="Y16" s="281"/>
      <c r="Z16" s="281"/>
      <c r="AA16" s="280"/>
      <c r="AB16" s="281"/>
      <c r="AC16" s="281"/>
      <c r="AD16" s="280"/>
      <c r="AE16" s="281"/>
      <c r="AF16" s="281"/>
      <c r="AG16" s="280"/>
      <c r="AH16" s="281"/>
      <c r="AI16" s="281"/>
      <c r="AJ16" s="280"/>
      <c r="AK16" s="281"/>
      <c r="AL16" s="281"/>
      <c r="AM16" s="280"/>
      <c r="AN16" s="281"/>
      <c r="AO16" s="281"/>
      <c r="AP16" s="280"/>
      <c r="AQ16" s="281"/>
      <c r="AR16" s="281"/>
      <c r="AS16" s="280"/>
      <c r="AT16" s="55"/>
      <c r="AU16" s="55"/>
      <c r="AV16" s="475"/>
      <c r="AW16" s="55"/>
      <c r="AX16" s="33"/>
      <c r="AY16" s="475"/>
      <c r="AZ16" s="33"/>
    </row>
    <row r="17" spans="1:91" s="481" customFormat="1" ht="14.45" hidden="1" customHeight="1" x14ac:dyDescent="0.25">
      <c r="A17" s="510"/>
      <c r="B17" s="510"/>
      <c r="C17" s="510"/>
      <c r="D17" s="511"/>
      <c r="E17" s="512"/>
      <c r="F17" s="512"/>
      <c r="G17" s="510"/>
      <c r="H17" s="514"/>
      <c r="I17" s="515"/>
      <c r="J17" s="516"/>
      <c r="K17" s="517"/>
      <c r="L17" s="251" t="s">
        <v>21</v>
      </c>
      <c r="M17" s="241"/>
      <c r="N17" s="281"/>
      <c r="O17" s="280"/>
      <c r="P17" s="281"/>
      <c r="Q17" s="281"/>
      <c r="R17" s="280"/>
      <c r="S17" s="281"/>
      <c r="T17" s="281"/>
      <c r="U17" s="280"/>
      <c r="V17" s="281"/>
      <c r="W17" s="281"/>
      <c r="X17" s="280"/>
      <c r="Y17" s="281"/>
      <c r="Z17" s="281"/>
      <c r="AA17" s="280"/>
      <c r="AB17" s="281"/>
      <c r="AC17" s="281"/>
      <c r="AD17" s="280"/>
      <c r="AE17" s="281"/>
      <c r="AF17" s="281"/>
      <c r="AG17" s="280"/>
      <c r="AH17" s="281"/>
      <c r="AI17" s="281"/>
      <c r="AJ17" s="280"/>
      <c r="AK17" s="281"/>
      <c r="AL17" s="281"/>
      <c r="AM17" s="280"/>
      <c r="AN17" s="281"/>
      <c r="AO17" s="281"/>
      <c r="AP17" s="280"/>
      <c r="AQ17" s="281"/>
      <c r="AR17" s="281"/>
      <c r="AS17" s="280"/>
      <c r="AT17" s="55"/>
      <c r="AU17" s="55"/>
      <c r="AV17" s="475"/>
      <c r="AW17" s="55"/>
      <c r="AX17" s="33"/>
      <c r="AY17" s="475"/>
      <c r="AZ17" s="33"/>
    </row>
    <row r="18" spans="1:91" s="481" customFormat="1" ht="14.45" hidden="1" customHeight="1" x14ac:dyDescent="0.25">
      <c r="A18" s="510"/>
      <c r="B18" s="510"/>
      <c r="C18" s="510"/>
      <c r="D18" s="511"/>
      <c r="E18" s="512"/>
      <c r="F18" s="512"/>
      <c r="G18" s="510"/>
      <c r="H18" s="514"/>
      <c r="I18" s="515"/>
      <c r="J18" s="516"/>
      <c r="K18" s="517"/>
      <c r="L18" s="251" t="s">
        <v>22</v>
      </c>
      <c r="M18" s="241"/>
      <c r="N18" s="281"/>
      <c r="O18" s="280"/>
      <c r="P18" s="281"/>
      <c r="Q18" s="281"/>
      <c r="R18" s="280"/>
      <c r="S18" s="281"/>
      <c r="T18" s="281"/>
      <c r="U18" s="280"/>
      <c r="V18" s="281"/>
      <c r="W18" s="281"/>
      <c r="X18" s="280"/>
      <c r="Y18" s="281"/>
      <c r="Z18" s="281"/>
      <c r="AA18" s="280"/>
      <c r="AB18" s="281"/>
      <c r="AC18" s="281"/>
      <c r="AD18" s="280"/>
      <c r="AE18" s="281"/>
      <c r="AF18" s="281"/>
      <c r="AG18" s="280"/>
      <c r="AH18" s="281"/>
      <c r="AI18" s="281"/>
      <c r="AJ18" s="280"/>
      <c r="AK18" s="281"/>
      <c r="AL18" s="281"/>
      <c r="AM18" s="280"/>
      <c r="AN18" s="281"/>
      <c r="AO18" s="281"/>
      <c r="AP18" s="280"/>
      <c r="AQ18" s="281"/>
      <c r="AR18" s="281"/>
      <c r="AS18" s="280"/>
      <c r="AT18" s="55"/>
      <c r="AU18" s="55"/>
      <c r="AV18" s="475"/>
      <c r="AW18" s="55"/>
      <c r="AX18" s="33"/>
      <c r="AY18" s="475"/>
      <c r="AZ18" s="33"/>
    </row>
    <row r="19" spans="1:91" s="481" customFormat="1" ht="15" customHeight="1" x14ac:dyDescent="0.25">
      <c r="A19" s="510">
        <v>3</v>
      </c>
      <c r="B19" s="510" t="s">
        <v>73</v>
      </c>
      <c r="C19" s="510" t="s">
        <v>220</v>
      </c>
      <c r="D19" s="511" t="s">
        <v>11</v>
      </c>
      <c r="E19" s="512" t="s">
        <v>193</v>
      </c>
      <c r="F19" s="512" t="s">
        <v>230</v>
      </c>
      <c r="G19" s="510" t="s">
        <v>5</v>
      </c>
      <c r="H19" s="514">
        <v>1</v>
      </c>
      <c r="I19" s="523" t="s">
        <v>339</v>
      </c>
      <c r="J19" s="524" t="s">
        <v>469</v>
      </c>
      <c r="K19" s="517" t="s">
        <v>445</v>
      </c>
      <c r="L19" s="269" t="s">
        <v>7</v>
      </c>
      <c r="M19" s="241" t="s">
        <v>477</v>
      </c>
      <c r="N19" s="281"/>
      <c r="O19" s="440">
        <v>207508</v>
      </c>
      <c r="P19" s="281"/>
      <c r="Q19" s="281"/>
      <c r="R19" s="280"/>
      <c r="S19" s="281"/>
      <c r="T19" s="281"/>
      <c r="U19" s="280"/>
      <c r="V19" s="281"/>
      <c r="W19" s="281"/>
      <c r="X19" s="440">
        <v>3759</v>
      </c>
      <c r="Y19" s="281"/>
      <c r="Z19" s="281"/>
      <c r="AA19" s="440">
        <v>199560</v>
      </c>
      <c r="AB19" s="281"/>
      <c r="AC19" s="281"/>
      <c r="AD19" s="440">
        <v>4189</v>
      </c>
      <c r="AE19" s="281"/>
      <c r="AF19" s="281"/>
      <c r="AG19" s="440">
        <v>18745</v>
      </c>
      <c r="AH19" s="281"/>
      <c r="AI19" s="281"/>
      <c r="AJ19" s="440">
        <v>188763</v>
      </c>
      <c r="AK19" s="281"/>
      <c r="AL19" s="281"/>
      <c r="AM19" s="440">
        <v>9902</v>
      </c>
      <c r="AN19" s="434"/>
      <c r="AO19" s="434"/>
      <c r="AP19" s="440">
        <v>197606</v>
      </c>
      <c r="AQ19" s="281"/>
      <c r="AR19" s="281"/>
      <c r="AS19" s="280"/>
      <c r="AT19" s="55"/>
      <c r="AU19" s="55"/>
      <c r="AV19" s="475"/>
      <c r="AW19" s="55"/>
      <c r="AX19" s="33"/>
      <c r="AY19" s="475"/>
      <c r="AZ19" s="33"/>
    </row>
    <row r="20" spans="1:91" s="481" customFormat="1" x14ac:dyDescent="0.25">
      <c r="A20" s="510"/>
      <c r="B20" s="510"/>
      <c r="C20" s="510"/>
      <c r="D20" s="511"/>
      <c r="E20" s="512"/>
      <c r="F20" s="512"/>
      <c r="G20" s="510"/>
      <c r="H20" s="514"/>
      <c r="I20" s="523"/>
      <c r="J20" s="524"/>
      <c r="K20" s="517"/>
      <c r="L20" s="269" t="s">
        <v>7</v>
      </c>
      <c r="M20" s="241" t="s">
        <v>478</v>
      </c>
      <c r="N20" s="281"/>
      <c r="O20" s="440">
        <v>208157</v>
      </c>
      <c r="P20" s="281"/>
      <c r="Q20" s="281"/>
      <c r="R20" s="280"/>
      <c r="S20" s="281"/>
      <c r="T20" s="281"/>
      <c r="U20" s="280"/>
      <c r="V20" s="281"/>
      <c r="W20" s="281"/>
      <c r="X20" s="440">
        <v>3957</v>
      </c>
      <c r="Y20" s="281"/>
      <c r="Z20" s="281"/>
      <c r="AA20" s="440">
        <v>199923</v>
      </c>
      <c r="AB20" s="281"/>
      <c r="AC20" s="281"/>
      <c r="AD20" s="440">
        <v>4277</v>
      </c>
      <c r="AE20" s="281"/>
      <c r="AF20" s="281"/>
      <c r="AG20" s="440">
        <v>18884</v>
      </c>
      <c r="AH20" s="281"/>
      <c r="AI20" s="281"/>
      <c r="AJ20" s="440">
        <v>189273</v>
      </c>
      <c r="AK20" s="281"/>
      <c r="AL20" s="281"/>
      <c r="AM20" s="440">
        <v>9912</v>
      </c>
      <c r="AN20" s="434"/>
      <c r="AO20" s="434"/>
      <c r="AP20" s="440">
        <v>198245</v>
      </c>
      <c r="AQ20" s="281"/>
      <c r="AR20" s="281"/>
      <c r="AS20" s="280"/>
      <c r="AT20" s="55"/>
      <c r="AU20" s="55"/>
      <c r="AV20" s="475"/>
      <c r="AW20" s="55"/>
      <c r="AX20" s="33"/>
      <c r="AY20" s="475"/>
      <c r="AZ20" s="33"/>
    </row>
    <row r="21" spans="1:91" s="481" customFormat="1" x14ac:dyDescent="0.25">
      <c r="A21" s="510"/>
      <c r="B21" s="510"/>
      <c r="C21" s="510"/>
      <c r="D21" s="511"/>
      <c r="E21" s="512"/>
      <c r="F21" s="512"/>
      <c r="G21" s="510"/>
      <c r="H21" s="514"/>
      <c r="I21" s="523"/>
      <c r="J21" s="524"/>
      <c r="K21" s="517"/>
      <c r="L21" s="269" t="s">
        <v>7</v>
      </c>
      <c r="M21" s="241" t="s">
        <v>479</v>
      </c>
      <c r="N21" s="281"/>
      <c r="O21" s="440">
        <v>209101</v>
      </c>
      <c r="P21" s="281"/>
      <c r="Q21" s="281"/>
      <c r="R21" s="280"/>
      <c r="S21" s="281"/>
      <c r="T21" s="281"/>
      <c r="U21" s="280"/>
      <c r="V21" s="281"/>
      <c r="W21" s="281"/>
      <c r="X21" s="440">
        <v>4126</v>
      </c>
      <c r="Y21" s="281"/>
      <c r="Z21" s="281"/>
      <c r="AA21" s="440">
        <v>200615</v>
      </c>
      <c r="AB21" s="281"/>
      <c r="AC21" s="281"/>
      <c r="AD21" s="440">
        <v>4360</v>
      </c>
      <c r="AE21" s="281"/>
      <c r="AF21" s="281"/>
      <c r="AG21" s="440">
        <v>19035</v>
      </c>
      <c r="AH21" s="281"/>
      <c r="AI21" s="281"/>
      <c r="AJ21" s="440">
        <v>190066</v>
      </c>
      <c r="AK21" s="281"/>
      <c r="AL21" s="281"/>
      <c r="AM21" s="440">
        <v>9994</v>
      </c>
      <c r="AN21" s="434"/>
      <c r="AO21" s="434"/>
      <c r="AP21" s="440">
        <v>199107</v>
      </c>
      <c r="AQ21" s="281"/>
      <c r="AR21" s="281"/>
      <c r="AS21" s="280"/>
      <c r="AT21" s="55"/>
      <c r="AU21" s="55"/>
      <c r="AV21" s="475"/>
      <c r="AW21" s="55"/>
      <c r="AX21" s="33"/>
      <c r="AY21" s="475"/>
      <c r="AZ21" s="33"/>
    </row>
    <row r="22" spans="1:91" s="488" customFormat="1" ht="45" customHeight="1" x14ac:dyDescent="0.25">
      <c r="A22" s="494">
        <v>4</v>
      </c>
      <c r="B22" s="494" t="s">
        <v>74</v>
      </c>
      <c r="C22" s="494" t="s">
        <v>84</v>
      </c>
      <c r="D22" s="476" t="s">
        <v>11</v>
      </c>
      <c r="E22" s="131" t="s">
        <v>192</v>
      </c>
      <c r="F22" s="131" t="s">
        <v>230</v>
      </c>
      <c r="G22" s="494" t="s">
        <v>5</v>
      </c>
      <c r="H22" s="497">
        <v>1</v>
      </c>
      <c r="I22" s="498" t="s">
        <v>339</v>
      </c>
      <c r="J22" s="4" t="s">
        <v>348</v>
      </c>
      <c r="K22" s="500" t="s">
        <v>339</v>
      </c>
      <c r="L22" s="250" t="s">
        <v>4</v>
      </c>
      <c r="M22" s="239"/>
      <c r="N22" s="281"/>
      <c r="O22" s="280"/>
      <c r="P22" s="281"/>
      <c r="Q22" s="281"/>
      <c r="R22" s="280"/>
      <c r="S22" s="281"/>
      <c r="T22" s="281"/>
      <c r="U22" s="285"/>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55"/>
      <c r="AU22" s="55"/>
      <c r="AV22" s="55"/>
      <c r="AW22" s="55"/>
      <c r="AX22" s="33"/>
      <c r="AY22" s="475"/>
      <c r="AZ22" s="33"/>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c r="CG22" s="481"/>
      <c r="CH22" s="481"/>
      <c r="CI22" s="481"/>
      <c r="CJ22" s="481"/>
      <c r="CK22" s="481"/>
      <c r="CL22" s="481"/>
      <c r="CM22" s="481"/>
    </row>
    <row r="23" spans="1:91" s="488" customFormat="1" ht="60" customHeight="1" x14ac:dyDescent="0.25">
      <c r="A23" s="494">
        <v>5</v>
      </c>
      <c r="B23" s="494" t="s">
        <v>83</v>
      </c>
      <c r="C23" s="494" t="s">
        <v>300</v>
      </c>
      <c r="D23" s="476" t="s">
        <v>11</v>
      </c>
      <c r="E23" s="131" t="s">
        <v>192</v>
      </c>
      <c r="F23" s="131" t="s">
        <v>230</v>
      </c>
      <c r="G23" s="494" t="s">
        <v>5</v>
      </c>
      <c r="H23" s="497">
        <v>1</v>
      </c>
      <c r="I23" s="498" t="s">
        <v>339</v>
      </c>
      <c r="J23" s="499"/>
      <c r="K23" s="500" t="s">
        <v>428</v>
      </c>
      <c r="L23" s="250" t="s">
        <v>4</v>
      </c>
      <c r="M23" s="239"/>
      <c r="N23" s="281"/>
      <c r="O23" s="280"/>
      <c r="P23" s="281"/>
      <c r="Q23" s="281"/>
      <c r="R23" s="280"/>
      <c r="S23" s="281"/>
      <c r="T23" s="281"/>
      <c r="U23" s="285"/>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55"/>
      <c r="AU23" s="55"/>
      <c r="AV23" s="55"/>
      <c r="AW23" s="55"/>
      <c r="AX23" s="33"/>
      <c r="AY23" s="475"/>
      <c r="AZ23" s="33"/>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c r="CG23" s="481"/>
      <c r="CH23" s="481"/>
      <c r="CI23" s="481"/>
      <c r="CJ23" s="481"/>
      <c r="CK23" s="481"/>
      <c r="CL23" s="481"/>
      <c r="CM23" s="481"/>
    </row>
    <row r="24" spans="1:91" s="481" customFormat="1" ht="15" customHeight="1" x14ac:dyDescent="0.25">
      <c r="A24" s="510">
        <v>6</v>
      </c>
      <c r="B24" s="510" t="s">
        <v>55</v>
      </c>
      <c r="C24" s="510" t="s">
        <v>79</v>
      </c>
      <c r="D24" s="512" t="s">
        <v>139</v>
      </c>
      <c r="E24" s="512" t="s">
        <v>193</v>
      </c>
      <c r="F24" s="512" t="s">
        <v>230</v>
      </c>
      <c r="G24" s="510" t="s">
        <v>5</v>
      </c>
      <c r="H24" s="514">
        <v>1</v>
      </c>
      <c r="I24" s="517" t="s">
        <v>339</v>
      </c>
      <c r="J24" s="522" t="s">
        <v>450</v>
      </c>
      <c r="K24" s="517" t="s">
        <v>339</v>
      </c>
      <c r="L24" s="269" t="s">
        <v>7</v>
      </c>
      <c r="M24" s="241" t="s">
        <v>477</v>
      </c>
      <c r="N24" s="281"/>
      <c r="O24" s="440">
        <v>60661</v>
      </c>
      <c r="P24" s="281"/>
      <c r="Q24" s="281"/>
      <c r="R24" s="280"/>
      <c r="S24" s="281"/>
      <c r="T24" s="281"/>
      <c r="U24" s="280"/>
      <c r="V24" s="281"/>
      <c r="W24" s="281"/>
      <c r="X24" s="440">
        <v>898</v>
      </c>
      <c r="Y24" s="281"/>
      <c r="Z24" s="281"/>
      <c r="AA24" s="440">
        <v>58747</v>
      </c>
      <c r="AB24" s="281"/>
      <c r="AC24" s="281"/>
      <c r="AD24" s="440">
        <v>959</v>
      </c>
      <c r="AE24" s="281"/>
      <c r="AF24" s="281"/>
      <c r="AG24" s="440">
        <v>5141</v>
      </c>
      <c r="AH24" s="281"/>
      <c r="AI24" s="281"/>
      <c r="AJ24" s="440">
        <v>55463</v>
      </c>
      <c r="AK24" s="281"/>
      <c r="AL24" s="281"/>
      <c r="AM24" s="440">
        <v>2149</v>
      </c>
      <c r="AN24" s="281"/>
      <c r="AO24" s="281"/>
      <c r="AP24" s="440">
        <v>58455</v>
      </c>
      <c r="AQ24" s="281"/>
      <c r="AR24" s="281"/>
      <c r="AS24" s="280"/>
      <c r="AT24" s="55"/>
      <c r="AU24" s="55"/>
      <c r="AV24" s="475"/>
      <c r="AW24" s="55"/>
      <c r="AX24" s="33"/>
      <c r="AY24" s="475"/>
      <c r="AZ24" s="33"/>
    </row>
    <row r="25" spans="1:91" s="481" customFormat="1" x14ac:dyDescent="0.25">
      <c r="A25" s="510"/>
      <c r="B25" s="510"/>
      <c r="C25" s="510"/>
      <c r="D25" s="512"/>
      <c r="E25" s="512"/>
      <c r="F25" s="512"/>
      <c r="G25" s="510"/>
      <c r="H25" s="514"/>
      <c r="I25" s="517"/>
      <c r="J25" s="522"/>
      <c r="K25" s="517"/>
      <c r="L25" s="269" t="s">
        <v>7</v>
      </c>
      <c r="M25" s="241" t="s">
        <v>478</v>
      </c>
      <c r="N25" s="281"/>
      <c r="O25" s="440">
        <v>58510</v>
      </c>
      <c r="P25" s="281"/>
      <c r="Q25" s="281"/>
      <c r="R25" s="280"/>
      <c r="S25" s="281"/>
      <c r="T25" s="281"/>
      <c r="U25" s="280"/>
      <c r="V25" s="281"/>
      <c r="W25" s="281"/>
      <c r="X25" s="440">
        <v>927</v>
      </c>
      <c r="Y25" s="281"/>
      <c r="Z25" s="281"/>
      <c r="AA25" s="440">
        <v>56661</v>
      </c>
      <c r="AB25" s="281"/>
      <c r="AC25" s="281"/>
      <c r="AD25" s="440">
        <v>863</v>
      </c>
      <c r="AE25" s="281"/>
      <c r="AF25" s="281"/>
      <c r="AG25" s="440">
        <v>4706</v>
      </c>
      <c r="AH25" s="281"/>
      <c r="AI25" s="281"/>
      <c r="AJ25" s="440">
        <v>53475</v>
      </c>
      <c r="AK25" s="281"/>
      <c r="AL25" s="281"/>
      <c r="AM25" s="440">
        <v>2110</v>
      </c>
      <c r="AN25" s="281"/>
      <c r="AO25" s="281"/>
      <c r="AP25" s="440">
        <v>56341</v>
      </c>
      <c r="AQ25" s="281"/>
      <c r="AR25" s="281"/>
      <c r="AS25" s="280"/>
      <c r="AT25" s="55"/>
      <c r="AU25" s="55"/>
      <c r="AV25" s="475"/>
      <c r="AW25" s="55"/>
      <c r="AX25" s="33"/>
      <c r="AY25" s="475"/>
      <c r="AZ25" s="33"/>
    </row>
    <row r="26" spans="1:91" s="481" customFormat="1" x14ac:dyDescent="0.25">
      <c r="A26" s="510"/>
      <c r="B26" s="510"/>
      <c r="C26" s="510"/>
      <c r="D26" s="512"/>
      <c r="E26" s="512"/>
      <c r="F26" s="512"/>
      <c r="G26" s="510"/>
      <c r="H26" s="514"/>
      <c r="I26" s="517"/>
      <c r="J26" s="522"/>
      <c r="K26" s="517"/>
      <c r="L26" s="269" t="s">
        <v>7</v>
      </c>
      <c r="M26" s="241" t="s">
        <v>479</v>
      </c>
      <c r="N26" s="281"/>
      <c r="O26" s="440">
        <v>60649</v>
      </c>
      <c r="P26" s="281"/>
      <c r="Q26" s="281"/>
      <c r="R26" s="280"/>
      <c r="S26" s="281"/>
      <c r="T26" s="281"/>
      <c r="U26" s="280"/>
      <c r="V26" s="281"/>
      <c r="W26" s="281"/>
      <c r="X26" s="440">
        <v>961</v>
      </c>
      <c r="Y26" s="281"/>
      <c r="Z26" s="281"/>
      <c r="AA26" s="440">
        <v>58754</v>
      </c>
      <c r="AB26" s="281"/>
      <c r="AC26" s="281"/>
      <c r="AD26" s="440">
        <v>876</v>
      </c>
      <c r="AE26" s="281"/>
      <c r="AF26" s="281"/>
      <c r="AG26" s="440">
        <v>4844</v>
      </c>
      <c r="AH26" s="281"/>
      <c r="AI26" s="281"/>
      <c r="AJ26" s="440">
        <v>55747</v>
      </c>
      <c r="AK26" s="281"/>
      <c r="AL26" s="281"/>
      <c r="AM26" s="440">
        <v>2195</v>
      </c>
      <c r="AN26" s="281"/>
      <c r="AO26" s="281"/>
      <c r="AP26" s="440">
        <v>58396</v>
      </c>
      <c r="AQ26" s="281"/>
      <c r="AR26" s="281"/>
      <c r="AS26" s="280"/>
      <c r="AT26" s="55"/>
      <c r="AU26" s="55"/>
      <c r="AV26" s="475"/>
      <c r="AW26" s="55"/>
      <c r="AX26" s="33"/>
      <c r="AY26" s="475"/>
      <c r="AZ26" s="33"/>
    </row>
    <row r="27" spans="1:91" s="481" customFormat="1" ht="15" customHeight="1" x14ac:dyDescent="0.25">
      <c r="A27" s="510">
        <v>7</v>
      </c>
      <c r="B27" s="510" t="s">
        <v>56</v>
      </c>
      <c r="C27" s="510" t="s">
        <v>31</v>
      </c>
      <c r="D27" s="512" t="s">
        <v>139</v>
      </c>
      <c r="E27" s="512" t="s">
        <v>193</v>
      </c>
      <c r="F27" s="512" t="s">
        <v>230</v>
      </c>
      <c r="G27" s="510" t="s">
        <v>5</v>
      </c>
      <c r="H27" s="514">
        <v>1</v>
      </c>
      <c r="I27" s="517" t="s">
        <v>339</v>
      </c>
      <c r="J27" s="522" t="s">
        <v>451</v>
      </c>
      <c r="K27" s="517" t="s">
        <v>339</v>
      </c>
      <c r="L27" s="269" t="s">
        <v>7</v>
      </c>
      <c r="M27" s="241" t="s">
        <v>477</v>
      </c>
      <c r="N27" s="281"/>
      <c r="O27" s="440">
        <v>5807</v>
      </c>
      <c r="P27" s="281"/>
      <c r="Q27" s="281"/>
      <c r="R27" s="280"/>
      <c r="S27" s="281"/>
      <c r="T27" s="281"/>
      <c r="U27" s="280"/>
      <c r="V27" s="281"/>
      <c r="W27" s="281"/>
      <c r="X27" s="440">
        <v>80</v>
      </c>
      <c r="Y27" s="281"/>
      <c r="Z27" s="281"/>
      <c r="AA27" s="440">
        <v>5699</v>
      </c>
      <c r="AB27" s="281"/>
      <c r="AC27" s="281"/>
      <c r="AD27" s="440">
        <v>28</v>
      </c>
      <c r="AE27" s="281"/>
      <c r="AF27" s="281"/>
      <c r="AG27" s="440">
        <v>197</v>
      </c>
      <c r="AH27" s="281"/>
      <c r="AI27" s="281"/>
      <c r="AJ27" s="440">
        <v>5610</v>
      </c>
      <c r="AK27" s="281"/>
      <c r="AL27" s="281"/>
      <c r="AM27" s="440">
        <v>294</v>
      </c>
      <c r="AN27" s="281"/>
      <c r="AO27" s="281"/>
      <c r="AP27" s="440">
        <v>5513</v>
      </c>
      <c r="AQ27" s="281"/>
      <c r="AR27" s="281"/>
      <c r="AS27" s="280"/>
      <c r="AT27" s="55"/>
      <c r="AU27" s="55"/>
      <c r="AV27" s="475"/>
      <c r="AW27" s="55"/>
      <c r="AX27" s="33"/>
      <c r="AY27" s="475"/>
      <c r="AZ27" s="33"/>
    </row>
    <row r="28" spans="1:91" s="481" customFormat="1" x14ac:dyDescent="0.25">
      <c r="A28" s="510"/>
      <c r="B28" s="510"/>
      <c r="C28" s="510"/>
      <c r="D28" s="512"/>
      <c r="E28" s="512"/>
      <c r="F28" s="512"/>
      <c r="G28" s="510"/>
      <c r="H28" s="514"/>
      <c r="I28" s="517"/>
      <c r="J28" s="522"/>
      <c r="K28" s="517"/>
      <c r="L28" s="269" t="s">
        <v>7</v>
      </c>
      <c r="M28" s="241" t="s">
        <v>478</v>
      </c>
      <c r="N28" s="281"/>
      <c r="O28" s="440">
        <v>5458</v>
      </c>
      <c r="P28" s="281"/>
      <c r="Q28" s="281"/>
      <c r="R28" s="280"/>
      <c r="S28" s="281"/>
      <c r="T28" s="281"/>
      <c r="U28" s="280"/>
      <c r="V28" s="281"/>
      <c r="W28" s="281"/>
      <c r="X28" s="440">
        <v>88</v>
      </c>
      <c r="Y28" s="281"/>
      <c r="Z28" s="281"/>
      <c r="AA28" s="440">
        <v>5352</v>
      </c>
      <c r="AB28" s="281"/>
      <c r="AC28" s="281"/>
      <c r="AD28" s="440">
        <v>18</v>
      </c>
      <c r="AE28" s="281"/>
      <c r="AF28" s="281"/>
      <c r="AG28" s="440">
        <v>180</v>
      </c>
      <c r="AH28" s="281"/>
      <c r="AI28" s="281"/>
      <c r="AJ28" s="440">
        <v>5278</v>
      </c>
      <c r="AK28" s="281"/>
      <c r="AL28" s="281"/>
      <c r="AM28" s="440">
        <v>265</v>
      </c>
      <c r="AN28" s="281"/>
      <c r="AO28" s="281"/>
      <c r="AP28" s="440">
        <v>5193</v>
      </c>
      <c r="AQ28" s="281"/>
      <c r="AR28" s="281"/>
      <c r="AS28" s="280"/>
      <c r="AT28" s="55"/>
      <c r="AU28" s="55"/>
      <c r="AV28" s="475"/>
      <c r="AW28" s="55"/>
      <c r="AX28" s="33"/>
      <c r="AY28" s="475"/>
      <c r="AZ28" s="33"/>
    </row>
    <row r="29" spans="1:91" s="481" customFormat="1" ht="19.350000000000001" customHeight="1" x14ac:dyDescent="0.25">
      <c r="A29" s="510"/>
      <c r="B29" s="510"/>
      <c r="C29" s="510"/>
      <c r="D29" s="512"/>
      <c r="E29" s="512"/>
      <c r="F29" s="512"/>
      <c r="G29" s="510"/>
      <c r="H29" s="514"/>
      <c r="I29" s="517"/>
      <c r="J29" s="522"/>
      <c r="K29" s="517"/>
      <c r="L29" s="269" t="s">
        <v>7</v>
      </c>
      <c r="M29" s="241" t="s">
        <v>479</v>
      </c>
      <c r="N29" s="281"/>
      <c r="O29" s="440">
        <v>5799</v>
      </c>
      <c r="P29" s="281"/>
      <c r="Q29" s="281"/>
      <c r="R29" s="280"/>
      <c r="S29" s="281"/>
      <c r="T29" s="281"/>
      <c r="U29" s="280"/>
      <c r="V29" s="281"/>
      <c r="W29" s="281"/>
      <c r="X29" s="440">
        <v>86</v>
      </c>
      <c r="Y29" s="281"/>
      <c r="Z29" s="281"/>
      <c r="AA29" s="440">
        <v>5687</v>
      </c>
      <c r="AB29" s="281"/>
      <c r="AC29" s="281"/>
      <c r="AD29" s="440">
        <v>26</v>
      </c>
      <c r="AE29" s="281"/>
      <c r="AF29" s="281"/>
      <c r="AG29" s="440">
        <v>188</v>
      </c>
      <c r="AH29" s="281"/>
      <c r="AI29" s="281"/>
      <c r="AJ29" s="440">
        <v>5611</v>
      </c>
      <c r="AK29" s="281"/>
      <c r="AL29" s="281"/>
      <c r="AM29" s="440">
        <v>284</v>
      </c>
      <c r="AN29" s="281"/>
      <c r="AO29" s="281"/>
      <c r="AP29" s="440">
        <v>5515</v>
      </c>
      <c r="AQ29" s="281"/>
      <c r="AR29" s="281"/>
      <c r="AS29" s="280"/>
      <c r="AT29" s="55"/>
      <c r="AU29" s="55"/>
      <c r="AV29" s="475"/>
      <c r="AW29" s="55"/>
      <c r="AX29" s="33"/>
      <c r="AY29" s="475"/>
      <c r="AZ29" s="33"/>
    </row>
    <row r="30" spans="1:91" s="481" customFormat="1" ht="15" customHeight="1" x14ac:dyDescent="0.25">
      <c r="A30" s="510">
        <v>8</v>
      </c>
      <c r="B30" s="510" t="s">
        <v>57</v>
      </c>
      <c r="C30" s="510" t="s">
        <v>32</v>
      </c>
      <c r="D30" s="512" t="s">
        <v>139</v>
      </c>
      <c r="E30" s="512" t="s">
        <v>193</v>
      </c>
      <c r="F30" s="512" t="s">
        <v>230</v>
      </c>
      <c r="G30" s="510" t="s">
        <v>5</v>
      </c>
      <c r="H30" s="514">
        <v>1</v>
      </c>
      <c r="I30" s="517" t="s">
        <v>339</v>
      </c>
      <c r="J30" s="522" t="s">
        <v>452</v>
      </c>
      <c r="K30" s="517" t="s">
        <v>339</v>
      </c>
      <c r="L30" s="269" t="s">
        <v>7</v>
      </c>
      <c r="M30" s="241" t="s">
        <v>477</v>
      </c>
      <c r="N30" s="281"/>
      <c r="O30" s="440">
        <v>50225</v>
      </c>
      <c r="P30" s="281"/>
      <c r="Q30" s="281"/>
      <c r="R30" s="280"/>
      <c r="S30" s="281"/>
      <c r="T30" s="281"/>
      <c r="U30" s="280"/>
      <c r="V30" s="281"/>
      <c r="W30" s="281"/>
      <c r="X30" s="440">
        <v>799</v>
      </c>
      <c r="Y30" s="281"/>
      <c r="Z30" s="281"/>
      <c r="AA30" s="440">
        <v>48500</v>
      </c>
      <c r="AB30" s="281"/>
      <c r="AC30" s="281"/>
      <c r="AD30" s="440">
        <v>926</v>
      </c>
      <c r="AE30" s="281"/>
      <c r="AF30" s="281"/>
      <c r="AG30" s="440">
        <v>4603</v>
      </c>
      <c r="AH30" s="281"/>
      <c r="AI30" s="281"/>
      <c r="AJ30" s="440">
        <v>45622</v>
      </c>
      <c r="AK30" s="281"/>
      <c r="AL30" s="281"/>
      <c r="AM30" s="440">
        <v>1935</v>
      </c>
      <c r="AN30" s="281"/>
      <c r="AO30" s="281"/>
      <c r="AP30" s="440">
        <v>48290</v>
      </c>
      <c r="AQ30" s="281"/>
      <c r="AR30" s="281"/>
      <c r="AS30" s="280"/>
      <c r="AT30" s="55"/>
      <c r="AU30" s="55"/>
      <c r="AV30" s="475"/>
      <c r="AW30" s="55"/>
      <c r="AX30" s="33"/>
      <c r="AY30" s="475"/>
      <c r="AZ30" s="33"/>
    </row>
    <row r="31" spans="1:91" s="481" customFormat="1" x14ac:dyDescent="0.25">
      <c r="A31" s="510"/>
      <c r="B31" s="510"/>
      <c r="C31" s="510"/>
      <c r="D31" s="512"/>
      <c r="E31" s="512"/>
      <c r="F31" s="512"/>
      <c r="G31" s="510"/>
      <c r="H31" s="514"/>
      <c r="I31" s="517"/>
      <c r="J31" s="522"/>
      <c r="K31" s="517"/>
      <c r="L31" s="269" t="s">
        <v>7</v>
      </c>
      <c r="M31" s="241" t="s">
        <v>478</v>
      </c>
      <c r="N31" s="281"/>
      <c r="O31" s="440">
        <v>48220</v>
      </c>
      <c r="P31" s="281"/>
      <c r="Q31" s="281"/>
      <c r="R31" s="280"/>
      <c r="S31" s="281"/>
      <c r="T31" s="281"/>
      <c r="U31" s="280"/>
      <c r="V31" s="281"/>
      <c r="W31" s="281"/>
      <c r="X31" s="440">
        <v>813</v>
      </c>
      <c r="Y31" s="281"/>
      <c r="Z31" s="281"/>
      <c r="AA31" s="440">
        <v>46598</v>
      </c>
      <c r="AB31" s="281"/>
      <c r="AC31" s="281"/>
      <c r="AD31" s="440">
        <v>809</v>
      </c>
      <c r="AE31" s="281"/>
      <c r="AF31" s="281"/>
      <c r="AG31" s="440">
        <v>4173</v>
      </c>
      <c r="AH31" s="281"/>
      <c r="AI31" s="281"/>
      <c r="AJ31" s="440">
        <v>44047</v>
      </c>
      <c r="AK31" s="281"/>
      <c r="AL31" s="281"/>
      <c r="AM31" s="440">
        <v>1894</v>
      </c>
      <c r="AN31" s="281"/>
      <c r="AO31" s="281"/>
      <c r="AP31" s="440">
        <v>46326</v>
      </c>
      <c r="AQ31" s="281"/>
      <c r="AR31" s="281"/>
      <c r="AS31" s="280"/>
      <c r="AT31" s="55"/>
      <c r="AU31" s="55"/>
      <c r="AV31" s="475"/>
      <c r="AW31" s="55"/>
      <c r="AX31" s="33"/>
      <c r="AY31" s="475"/>
      <c r="AZ31" s="33"/>
    </row>
    <row r="32" spans="1:91" s="481" customFormat="1" ht="34.5" customHeight="1" x14ac:dyDescent="0.25">
      <c r="A32" s="510"/>
      <c r="B32" s="510"/>
      <c r="C32" s="510"/>
      <c r="D32" s="512"/>
      <c r="E32" s="512"/>
      <c r="F32" s="512"/>
      <c r="G32" s="510"/>
      <c r="H32" s="514"/>
      <c r="I32" s="517"/>
      <c r="J32" s="522"/>
      <c r="K32" s="517"/>
      <c r="L32" s="269" t="s">
        <v>7</v>
      </c>
      <c r="M32" s="241" t="s">
        <v>479</v>
      </c>
      <c r="N32" s="281"/>
      <c r="O32" s="440">
        <v>50319</v>
      </c>
      <c r="P32" s="281"/>
      <c r="Q32" s="281"/>
      <c r="R32" s="280"/>
      <c r="S32" s="281"/>
      <c r="T32" s="281"/>
      <c r="U32" s="280"/>
      <c r="V32" s="281"/>
      <c r="W32" s="281"/>
      <c r="X32" s="440">
        <v>853</v>
      </c>
      <c r="Y32" s="281"/>
      <c r="Z32" s="281"/>
      <c r="AA32" s="440">
        <v>48639</v>
      </c>
      <c r="AB32" s="281"/>
      <c r="AC32" s="281"/>
      <c r="AD32" s="440">
        <v>827</v>
      </c>
      <c r="AE32" s="281"/>
      <c r="AF32" s="281"/>
      <c r="AG32" s="440">
        <v>4298</v>
      </c>
      <c r="AH32" s="281"/>
      <c r="AI32" s="281"/>
      <c r="AJ32" s="440">
        <v>46021</v>
      </c>
      <c r="AK32" s="281"/>
      <c r="AL32" s="281"/>
      <c r="AM32" s="440">
        <v>1961</v>
      </c>
      <c r="AN32" s="281"/>
      <c r="AO32" s="281"/>
      <c r="AP32" s="440">
        <v>48358</v>
      </c>
      <c r="AQ32" s="281"/>
      <c r="AR32" s="281"/>
      <c r="AS32" s="280"/>
      <c r="AT32" s="55"/>
      <c r="AU32" s="55"/>
      <c r="AV32" s="475"/>
      <c r="AW32" s="55"/>
      <c r="AX32" s="33"/>
      <c r="AY32" s="475"/>
      <c r="AZ32" s="33"/>
    </row>
    <row r="33" spans="1:91" s="481" customFormat="1" ht="15" customHeight="1" x14ac:dyDescent="0.25">
      <c r="A33" s="510">
        <v>9</v>
      </c>
      <c r="B33" s="510" t="s">
        <v>58</v>
      </c>
      <c r="C33" s="510" t="s">
        <v>33</v>
      </c>
      <c r="D33" s="512" t="s">
        <v>139</v>
      </c>
      <c r="E33" s="512" t="s">
        <v>193</v>
      </c>
      <c r="F33" s="512" t="s">
        <v>230</v>
      </c>
      <c r="G33" s="510" t="s">
        <v>5</v>
      </c>
      <c r="H33" s="514">
        <v>1</v>
      </c>
      <c r="I33" s="517" t="s">
        <v>339</v>
      </c>
      <c r="J33" s="522" t="s">
        <v>453</v>
      </c>
      <c r="K33" s="517" t="s">
        <v>339</v>
      </c>
      <c r="L33" s="269" t="s">
        <v>7</v>
      </c>
      <c r="M33" s="241" t="s">
        <v>477</v>
      </c>
      <c r="N33" s="281"/>
      <c r="O33" s="440">
        <v>8319</v>
      </c>
      <c r="P33" s="281"/>
      <c r="Q33" s="281"/>
      <c r="R33" s="280"/>
      <c r="S33" s="281"/>
      <c r="T33" s="281"/>
      <c r="U33" s="280"/>
      <c r="V33" s="281"/>
      <c r="W33" s="281"/>
      <c r="X33" s="440">
        <v>94</v>
      </c>
      <c r="Y33" s="281"/>
      <c r="Z33" s="281"/>
      <c r="AA33" s="440">
        <v>8137</v>
      </c>
      <c r="AB33" s="281"/>
      <c r="AC33" s="281"/>
      <c r="AD33" s="440">
        <v>88</v>
      </c>
      <c r="AE33" s="281"/>
      <c r="AF33" s="281"/>
      <c r="AG33" s="440">
        <v>613</v>
      </c>
      <c r="AH33" s="281"/>
      <c r="AI33" s="281"/>
      <c r="AJ33" s="440">
        <v>7706</v>
      </c>
      <c r="AK33" s="281"/>
      <c r="AL33" s="281"/>
      <c r="AM33" s="440">
        <v>210</v>
      </c>
      <c r="AN33" s="281"/>
      <c r="AO33" s="281"/>
      <c r="AP33" s="440">
        <v>8109</v>
      </c>
      <c r="AQ33" s="281"/>
      <c r="AR33" s="281"/>
      <c r="AS33" s="280"/>
      <c r="AT33" s="55"/>
      <c r="AU33" s="55"/>
      <c r="AV33" s="475"/>
      <c r="AW33" s="55"/>
      <c r="AX33" s="33"/>
      <c r="AY33" s="475"/>
      <c r="AZ33" s="33"/>
    </row>
    <row r="34" spans="1:91" s="481" customFormat="1" x14ac:dyDescent="0.25">
      <c r="A34" s="510"/>
      <c r="B34" s="510"/>
      <c r="C34" s="510"/>
      <c r="D34" s="512"/>
      <c r="E34" s="512"/>
      <c r="F34" s="512"/>
      <c r="G34" s="510"/>
      <c r="H34" s="514"/>
      <c r="I34" s="517"/>
      <c r="J34" s="522"/>
      <c r="K34" s="517"/>
      <c r="L34" s="269" t="s">
        <v>7</v>
      </c>
      <c r="M34" s="241" t="s">
        <v>478</v>
      </c>
      <c r="N34" s="281"/>
      <c r="O34" s="440">
        <v>8088</v>
      </c>
      <c r="P34" s="281"/>
      <c r="Q34" s="281"/>
      <c r="R34" s="280"/>
      <c r="S34" s="281"/>
      <c r="T34" s="281"/>
      <c r="U34" s="280"/>
      <c r="V34" s="281"/>
      <c r="W34" s="281"/>
      <c r="X34" s="440">
        <v>104</v>
      </c>
      <c r="Y34" s="281"/>
      <c r="Z34" s="281"/>
      <c r="AA34" s="440">
        <v>7903</v>
      </c>
      <c r="AB34" s="281"/>
      <c r="AC34" s="281"/>
      <c r="AD34" s="440">
        <v>81</v>
      </c>
      <c r="AE34" s="281"/>
      <c r="AF34" s="281"/>
      <c r="AG34" s="440">
        <v>584</v>
      </c>
      <c r="AH34" s="281"/>
      <c r="AI34" s="281"/>
      <c r="AJ34" s="440">
        <v>7504</v>
      </c>
      <c r="AK34" s="281"/>
      <c r="AL34" s="281"/>
      <c r="AM34" s="440">
        <v>195</v>
      </c>
      <c r="AN34" s="281"/>
      <c r="AO34" s="281"/>
      <c r="AP34" s="440">
        <v>7893</v>
      </c>
      <c r="AQ34" s="281"/>
      <c r="AR34" s="281"/>
      <c r="AS34" s="280"/>
      <c r="AT34" s="55"/>
      <c r="AU34" s="55"/>
      <c r="AV34" s="475"/>
      <c r="AW34" s="55"/>
      <c r="AX34" s="33"/>
      <c r="AY34" s="475"/>
      <c r="AZ34" s="33"/>
    </row>
    <row r="35" spans="1:91" s="481" customFormat="1" ht="30.75" customHeight="1" x14ac:dyDescent="0.25">
      <c r="A35" s="510"/>
      <c r="B35" s="510"/>
      <c r="C35" s="510"/>
      <c r="D35" s="512"/>
      <c r="E35" s="512"/>
      <c r="F35" s="512"/>
      <c r="G35" s="510"/>
      <c r="H35" s="514"/>
      <c r="I35" s="517"/>
      <c r="J35" s="522"/>
      <c r="K35" s="517"/>
      <c r="L35" s="269" t="s">
        <v>7</v>
      </c>
      <c r="M35" s="241" t="s">
        <v>479</v>
      </c>
      <c r="N35" s="281"/>
      <c r="O35" s="440">
        <v>8161</v>
      </c>
      <c r="P35" s="281"/>
      <c r="Q35" s="281"/>
      <c r="R35" s="280"/>
      <c r="S35" s="281"/>
      <c r="T35" s="281"/>
      <c r="U35" s="280"/>
      <c r="V35" s="281"/>
      <c r="W35" s="281"/>
      <c r="X35" s="440">
        <v>99</v>
      </c>
      <c r="Y35" s="281"/>
      <c r="Z35" s="281"/>
      <c r="AA35" s="440">
        <v>7971</v>
      </c>
      <c r="AB35" s="281"/>
      <c r="AC35" s="281"/>
      <c r="AD35" s="440">
        <v>91</v>
      </c>
      <c r="AE35" s="281"/>
      <c r="AF35" s="281"/>
      <c r="AG35" s="440">
        <v>599</v>
      </c>
      <c r="AH35" s="281"/>
      <c r="AI35" s="281"/>
      <c r="AJ35" s="440">
        <v>7562</v>
      </c>
      <c r="AK35" s="281"/>
      <c r="AL35" s="281"/>
      <c r="AM35" s="440">
        <v>203</v>
      </c>
      <c r="AN35" s="281"/>
      <c r="AO35" s="281"/>
      <c r="AP35" s="440">
        <v>7958</v>
      </c>
      <c r="AQ35" s="281"/>
      <c r="AR35" s="281"/>
      <c r="AS35" s="280"/>
      <c r="AT35" s="55"/>
      <c r="AU35" s="55"/>
      <c r="AV35" s="475"/>
      <c r="AW35" s="55"/>
      <c r="AX35" s="33"/>
      <c r="AY35" s="475"/>
      <c r="AZ35" s="33"/>
    </row>
    <row r="36" spans="1:91" s="481" customFormat="1" ht="15" customHeight="1" x14ac:dyDescent="0.25">
      <c r="A36" s="510">
        <v>10</v>
      </c>
      <c r="B36" s="510" t="s">
        <v>59</v>
      </c>
      <c r="C36" s="510" t="s">
        <v>34</v>
      </c>
      <c r="D36" s="512" t="s">
        <v>139</v>
      </c>
      <c r="E36" s="512" t="s">
        <v>193</v>
      </c>
      <c r="F36" s="512" t="s">
        <v>230</v>
      </c>
      <c r="G36" s="510" t="s">
        <v>5</v>
      </c>
      <c r="H36" s="514">
        <v>1</v>
      </c>
      <c r="I36" s="517" t="s">
        <v>339</v>
      </c>
      <c r="J36" s="522" t="s">
        <v>454</v>
      </c>
      <c r="K36" s="517" t="s">
        <v>339</v>
      </c>
      <c r="L36" s="269" t="s">
        <v>7</v>
      </c>
      <c r="M36" s="241" t="s">
        <v>477</v>
      </c>
      <c r="N36" s="281"/>
      <c r="O36" s="440">
        <v>6049</v>
      </c>
      <c r="P36" s="281"/>
      <c r="Q36" s="281"/>
      <c r="R36" s="280"/>
      <c r="S36" s="281"/>
      <c r="T36" s="281"/>
      <c r="U36" s="280"/>
      <c r="V36" s="281"/>
      <c r="W36" s="281"/>
      <c r="X36" s="440">
        <v>63</v>
      </c>
      <c r="Y36" s="281"/>
      <c r="Z36" s="281"/>
      <c r="AA36" s="440">
        <v>5943</v>
      </c>
      <c r="AB36" s="281"/>
      <c r="AC36" s="281"/>
      <c r="AD36" s="440">
        <v>43</v>
      </c>
      <c r="AE36" s="281"/>
      <c r="AF36" s="281"/>
      <c r="AG36" s="440">
        <v>335</v>
      </c>
      <c r="AH36" s="281"/>
      <c r="AI36" s="281"/>
      <c r="AJ36" s="440">
        <v>5714</v>
      </c>
      <c r="AK36" s="281"/>
      <c r="AL36" s="281"/>
      <c r="AM36" s="440">
        <v>97</v>
      </c>
      <c r="AN36" s="281"/>
      <c r="AO36" s="281"/>
      <c r="AP36" s="440">
        <v>5952</v>
      </c>
      <c r="AQ36" s="281"/>
      <c r="AR36" s="281"/>
      <c r="AS36" s="280"/>
      <c r="AT36" s="55"/>
      <c r="AU36" s="55"/>
      <c r="AV36" s="475"/>
      <c r="AW36" s="55"/>
      <c r="AX36" s="33"/>
      <c r="AY36" s="475"/>
      <c r="AZ36" s="33"/>
    </row>
    <row r="37" spans="1:91" s="481" customFormat="1" x14ac:dyDescent="0.25">
      <c r="A37" s="510"/>
      <c r="B37" s="510"/>
      <c r="C37" s="510"/>
      <c r="D37" s="512"/>
      <c r="E37" s="512"/>
      <c r="F37" s="512"/>
      <c r="G37" s="510"/>
      <c r="H37" s="514"/>
      <c r="I37" s="517"/>
      <c r="J37" s="522"/>
      <c r="K37" s="517"/>
      <c r="L37" s="269" t="s">
        <v>7</v>
      </c>
      <c r="M37" s="241" t="s">
        <v>478</v>
      </c>
      <c r="N37" s="281"/>
      <c r="O37" s="440">
        <v>5821</v>
      </c>
      <c r="P37" s="281"/>
      <c r="Q37" s="281"/>
      <c r="R37" s="280"/>
      <c r="S37" s="281"/>
      <c r="T37" s="281"/>
      <c r="U37" s="280"/>
      <c r="V37" s="281"/>
      <c r="W37" s="281"/>
      <c r="X37" s="440">
        <v>64</v>
      </c>
      <c r="Y37" s="281"/>
      <c r="Z37" s="281"/>
      <c r="AA37" s="440">
        <v>5716</v>
      </c>
      <c r="AB37" s="281"/>
      <c r="AC37" s="281"/>
      <c r="AD37" s="440">
        <v>41</v>
      </c>
      <c r="AE37" s="281"/>
      <c r="AF37" s="281"/>
      <c r="AG37" s="440">
        <v>309</v>
      </c>
      <c r="AH37" s="281"/>
      <c r="AI37" s="281"/>
      <c r="AJ37" s="440">
        <v>5512</v>
      </c>
      <c r="AK37" s="281"/>
      <c r="AL37" s="281"/>
      <c r="AM37" s="440">
        <v>88</v>
      </c>
      <c r="AN37" s="281"/>
      <c r="AO37" s="281"/>
      <c r="AP37" s="440">
        <v>5733</v>
      </c>
      <c r="AQ37" s="281"/>
      <c r="AR37" s="281"/>
      <c r="AS37" s="280"/>
      <c r="AT37" s="55"/>
      <c r="AU37" s="55"/>
      <c r="AV37" s="475"/>
      <c r="AW37" s="55"/>
      <c r="AX37" s="33"/>
      <c r="AY37" s="475"/>
      <c r="AZ37" s="33"/>
    </row>
    <row r="38" spans="1:91" s="481" customFormat="1" x14ac:dyDescent="0.25">
      <c r="A38" s="510"/>
      <c r="B38" s="510"/>
      <c r="C38" s="510"/>
      <c r="D38" s="512"/>
      <c r="E38" s="512"/>
      <c r="F38" s="512"/>
      <c r="G38" s="510"/>
      <c r="H38" s="514"/>
      <c r="I38" s="517"/>
      <c r="J38" s="522"/>
      <c r="K38" s="517"/>
      <c r="L38" s="269" t="s">
        <v>7</v>
      </c>
      <c r="M38" s="241" t="s">
        <v>479</v>
      </c>
      <c r="N38" s="281"/>
      <c r="O38" s="440">
        <v>6181</v>
      </c>
      <c r="P38" s="281"/>
      <c r="Q38" s="281"/>
      <c r="R38" s="280"/>
      <c r="S38" s="281"/>
      <c r="T38" s="281"/>
      <c r="U38" s="280"/>
      <c r="V38" s="281"/>
      <c r="W38" s="281"/>
      <c r="X38" s="440">
        <v>80</v>
      </c>
      <c r="Y38" s="281"/>
      <c r="Z38" s="281"/>
      <c r="AA38" s="440">
        <v>6066</v>
      </c>
      <c r="AB38" s="281"/>
      <c r="AC38" s="281"/>
      <c r="AD38" s="440">
        <v>35</v>
      </c>
      <c r="AE38" s="281"/>
      <c r="AF38" s="281"/>
      <c r="AG38" s="440">
        <v>330</v>
      </c>
      <c r="AH38" s="281"/>
      <c r="AI38" s="281"/>
      <c r="AJ38" s="440">
        <v>5851</v>
      </c>
      <c r="AK38" s="281"/>
      <c r="AL38" s="281"/>
      <c r="AM38" s="440">
        <v>108</v>
      </c>
      <c r="AN38" s="281"/>
      <c r="AO38" s="281"/>
      <c r="AP38" s="440">
        <v>6073</v>
      </c>
      <c r="AQ38" s="281"/>
      <c r="AR38" s="281"/>
      <c r="AS38" s="280"/>
      <c r="AT38" s="55"/>
      <c r="AU38" s="55"/>
      <c r="AV38" s="475"/>
      <c r="AW38" s="55"/>
      <c r="AX38" s="33"/>
      <c r="AY38" s="475"/>
      <c r="AZ38" s="33"/>
    </row>
    <row r="39" spans="1:91" s="481" customFormat="1" ht="15" customHeight="1" x14ac:dyDescent="0.25">
      <c r="A39" s="510">
        <v>11</v>
      </c>
      <c r="B39" s="510" t="s">
        <v>29</v>
      </c>
      <c r="C39" s="510" t="s">
        <v>30</v>
      </c>
      <c r="D39" s="512" t="s">
        <v>139</v>
      </c>
      <c r="E39" s="512" t="s">
        <v>193</v>
      </c>
      <c r="F39" s="512" t="s">
        <v>230</v>
      </c>
      <c r="G39" s="510" t="s">
        <v>5</v>
      </c>
      <c r="H39" s="514">
        <v>1</v>
      </c>
      <c r="I39" s="517" t="s">
        <v>339</v>
      </c>
      <c r="J39" s="522" t="s">
        <v>455</v>
      </c>
      <c r="K39" s="517" t="s">
        <v>339</v>
      </c>
      <c r="L39" s="269" t="s">
        <v>7</v>
      </c>
      <c r="M39" s="241" t="s">
        <v>477</v>
      </c>
      <c r="N39" s="281"/>
      <c r="O39" s="440">
        <v>1702</v>
      </c>
      <c r="P39" s="281"/>
      <c r="Q39" s="281"/>
      <c r="R39" s="280"/>
      <c r="S39" s="281"/>
      <c r="T39" s="281"/>
      <c r="U39" s="280"/>
      <c r="V39" s="281"/>
      <c r="W39" s="281"/>
      <c r="X39" s="440">
        <v>0</v>
      </c>
      <c r="Y39" s="281"/>
      <c r="Z39" s="281"/>
      <c r="AA39" s="440">
        <v>1695</v>
      </c>
      <c r="AB39" s="281"/>
      <c r="AC39" s="281"/>
      <c r="AD39" s="440">
        <v>7</v>
      </c>
      <c r="AE39" s="281"/>
      <c r="AF39" s="281"/>
      <c r="AG39" s="440">
        <v>75</v>
      </c>
      <c r="AH39" s="281"/>
      <c r="AI39" s="281"/>
      <c r="AJ39" s="440">
        <v>1627</v>
      </c>
      <c r="AK39" s="281"/>
      <c r="AL39" s="281"/>
      <c r="AM39" s="440">
        <v>20</v>
      </c>
      <c r="AN39" s="281"/>
      <c r="AO39" s="281"/>
      <c r="AP39" s="440">
        <v>1682</v>
      </c>
      <c r="AQ39" s="281"/>
      <c r="AR39" s="281"/>
      <c r="AS39" s="280"/>
      <c r="AT39" s="55"/>
      <c r="AU39" s="55"/>
      <c r="AV39" s="475"/>
      <c r="AW39" s="55"/>
      <c r="AX39" s="33"/>
      <c r="AY39" s="475"/>
      <c r="AZ39" s="33"/>
    </row>
    <row r="40" spans="1:91" s="481" customFormat="1" x14ac:dyDescent="0.25">
      <c r="A40" s="510"/>
      <c r="B40" s="510"/>
      <c r="C40" s="510"/>
      <c r="D40" s="512"/>
      <c r="E40" s="512"/>
      <c r="F40" s="512"/>
      <c r="G40" s="510"/>
      <c r="H40" s="514"/>
      <c r="I40" s="517"/>
      <c r="J40" s="522"/>
      <c r="K40" s="517"/>
      <c r="L40" s="269" t="s">
        <v>7</v>
      </c>
      <c r="M40" s="241" t="s">
        <v>478</v>
      </c>
      <c r="N40" s="281"/>
      <c r="O40" s="440">
        <v>1441</v>
      </c>
      <c r="P40" s="281"/>
      <c r="Q40" s="281"/>
      <c r="R40" s="280"/>
      <c r="S40" s="281"/>
      <c r="T40" s="281"/>
      <c r="U40" s="280"/>
      <c r="V40" s="281"/>
      <c r="W40" s="281"/>
      <c r="X40" s="440">
        <v>1</v>
      </c>
      <c r="Y40" s="281"/>
      <c r="Z40" s="281"/>
      <c r="AA40" s="440">
        <v>1433</v>
      </c>
      <c r="AB40" s="281"/>
      <c r="AC40" s="281"/>
      <c r="AD40" s="440">
        <v>7</v>
      </c>
      <c r="AE40" s="281"/>
      <c r="AF40" s="281"/>
      <c r="AG40" s="440">
        <v>51</v>
      </c>
      <c r="AH40" s="281"/>
      <c r="AI40" s="281"/>
      <c r="AJ40" s="440">
        <v>1390</v>
      </c>
      <c r="AK40" s="281"/>
      <c r="AL40" s="281"/>
      <c r="AM40" s="440">
        <v>14</v>
      </c>
      <c r="AN40" s="281"/>
      <c r="AO40" s="281"/>
      <c r="AP40" s="440">
        <v>1427</v>
      </c>
      <c r="AQ40" s="281"/>
      <c r="AR40" s="281"/>
      <c r="AS40" s="280"/>
      <c r="AT40" s="55"/>
      <c r="AU40" s="55"/>
      <c r="AV40" s="475"/>
      <c r="AW40" s="55"/>
      <c r="AX40" s="33"/>
      <c r="AY40" s="475"/>
      <c r="AZ40" s="33"/>
    </row>
    <row r="41" spans="1:91" s="481" customFormat="1" x14ac:dyDescent="0.25">
      <c r="A41" s="510"/>
      <c r="B41" s="510"/>
      <c r="C41" s="510"/>
      <c r="D41" s="512"/>
      <c r="E41" s="512"/>
      <c r="F41" s="512"/>
      <c r="G41" s="510"/>
      <c r="H41" s="514"/>
      <c r="I41" s="517"/>
      <c r="J41" s="522"/>
      <c r="K41" s="517"/>
      <c r="L41" s="269" t="s">
        <v>7</v>
      </c>
      <c r="M41" s="241" t="s">
        <v>479</v>
      </c>
      <c r="N41" s="281"/>
      <c r="O41" s="440">
        <v>1596</v>
      </c>
      <c r="P41" s="281"/>
      <c r="Q41" s="281"/>
      <c r="R41" s="280"/>
      <c r="S41" s="281"/>
      <c r="T41" s="281"/>
      <c r="U41" s="280"/>
      <c r="V41" s="281"/>
      <c r="W41" s="281"/>
      <c r="X41" s="440">
        <v>1</v>
      </c>
      <c r="Y41" s="281"/>
      <c r="Z41" s="281"/>
      <c r="AA41" s="440">
        <v>1591</v>
      </c>
      <c r="AB41" s="281"/>
      <c r="AC41" s="281"/>
      <c r="AD41" s="440">
        <v>4</v>
      </c>
      <c r="AE41" s="281"/>
      <c r="AF41" s="281"/>
      <c r="AG41" s="440">
        <v>71</v>
      </c>
      <c r="AH41" s="281"/>
      <c r="AI41" s="281"/>
      <c r="AJ41" s="440">
        <v>1525</v>
      </c>
      <c r="AK41" s="281"/>
      <c r="AL41" s="281"/>
      <c r="AM41" s="440">
        <v>16</v>
      </c>
      <c r="AN41" s="281"/>
      <c r="AO41" s="281"/>
      <c r="AP41" s="440">
        <v>1580</v>
      </c>
      <c r="AQ41" s="281"/>
      <c r="AR41" s="281"/>
      <c r="AS41" s="280"/>
      <c r="AT41" s="55"/>
      <c r="AU41" s="55"/>
      <c r="AV41" s="475"/>
      <c r="AW41" s="55"/>
      <c r="AX41" s="33"/>
      <c r="AY41" s="475"/>
      <c r="AZ41" s="33"/>
    </row>
    <row r="42" spans="1:91" s="481" customFormat="1" ht="15" customHeight="1" x14ac:dyDescent="0.25">
      <c r="A42" s="510">
        <v>12</v>
      </c>
      <c r="B42" s="510" t="s">
        <v>75</v>
      </c>
      <c r="C42" s="510" t="s">
        <v>85</v>
      </c>
      <c r="D42" s="512" t="s">
        <v>139</v>
      </c>
      <c r="E42" s="512" t="s">
        <v>193</v>
      </c>
      <c r="F42" s="512" t="s">
        <v>230</v>
      </c>
      <c r="G42" s="510" t="s">
        <v>5</v>
      </c>
      <c r="H42" s="514">
        <v>1</v>
      </c>
      <c r="I42" s="517" t="s">
        <v>339</v>
      </c>
      <c r="J42" s="522" t="s">
        <v>456</v>
      </c>
      <c r="K42" s="517" t="s">
        <v>339</v>
      </c>
      <c r="L42" s="269" t="s">
        <v>7</v>
      </c>
      <c r="M42" s="241" t="s">
        <v>477</v>
      </c>
      <c r="N42" s="281"/>
      <c r="O42" s="440">
        <v>2598</v>
      </c>
      <c r="P42" s="281"/>
      <c r="Q42" s="281"/>
      <c r="R42" s="280"/>
      <c r="S42" s="281"/>
      <c r="T42" s="281"/>
      <c r="U42" s="280"/>
      <c r="V42" s="281"/>
      <c r="W42" s="281"/>
      <c r="X42" s="440">
        <v>2</v>
      </c>
      <c r="Y42" s="281"/>
      <c r="Z42" s="281"/>
      <c r="AA42" s="440">
        <v>2596</v>
      </c>
      <c r="AB42" s="281"/>
      <c r="AC42" s="281"/>
      <c r="AD42" s="440">
        <v>0</v>
      </c>
      <c r="AE42" s="281"/>
      <c r="AF42" s="281"/>
      <c r="AG42" s="440">
        <v>14</v>
      </c>
      <c r="AH42" s="281"/>
      <c r="AI42" s="281"/>
      <c r="AJ42" s="440">
        <v>2584</v>
      </c>
      <c r="AK42" s="281"/>
      <c r="AL42" s="281"/>
      <c r="AM42" s="440">
        <v>11</v>
      </c>
      <c r="AN42" s="281"/>
      <c r="AO42" s="281"/>
      <c r="AP42" s="440">
        <v>2587</v>
      </c>
      <c r="AQ42" s="281"/>
      <c r="AR42" s="281"/>
      <c r="AS42" s="280"/>
      <c r="AT42" s="55"/>
      <c r="AU42" s="55"/>
      <c r="AV42" s="475"/>
      <c r="AW42" s="55"/>
      <c r="AX42" s="33"/>
      <c r="AY42" s="475"/>
      <c r="AZ42" s="33"/>
    </row>
    <row r="43" spans="1:91" s="481" customFormat="1" x14ac:dyDescent="0.25">
      <c r="A43" s="510"/>
      <c r="B43" s="510"/>
      <c r="C43" s="510"/>
      <c r="D43" s="512"/>
      <c r="E43" s="512"/>
      <c r="F43" s="512"/>
      <c r="G43" s="510"/>
      <c r="H43" s="514"/>
      <c r="I43" s="517"/>
      <c r="J43" s="522"/>
      <c r="K43" s="517"/>
      <c r="L43" s="269" t="s">
        <v>7</v>
      </c>
      <c r="M43" s="241" t="s">
        <v>478</v>
      </c>
      <c r="N43" s="281"/>
      <c r="O43" s="440">
        <v>2758</v>
      </c>
      <c r="P43" s="281"/>
      <c r="Q43" s="281"/>
      <c r="R43" s="280"/>
      <c r="S43" s="281"/>
      <c r="T43" s="281"/>
      <c r="U43" s="280"/>
      <c r="V43" s="281"/>
      <c r="W43" s="281"/>
      <c r="X43" s="440">
        <v>7</v>
      </c>
      <c r="Y43" s="281"/>
      <c r="Z43" s="281"/>
      <c r="AA43" s="440">
        <v>2570</v>
      </c>
      <c r="AB43" s="281"/>
      <c r="AC43" s="281"/>
      <c r="AD43" s="440">
        <v>1</v>
      </c>
      <c r="AE43" s="281"/>
      <c r="AF43" s="281"/>
      <c r="AG43" s="440">
        <v>15</v>
      </c>
      <c r="AH43" s="281"/>
      <c r="AI43" s="281"/>
      <c r="AJ43" s="440">
        <v>2743</v>
      </c>
      <c r="AK43" s="281"/>
      <c r="AL43" s="281"/>
      <c r="AM43" s="440">
        <v>8</v>
      </c>
      <c r="AN43" s="281"/>
      <c r="AO43" s="281"/>
      <c r="AP43" s="440">
        <v>2750</v>
      </c>
      <c r="AQ43" s="281"/>
      <c r="AR43" s="281"/>
      <c r="AS43" s="280"/>
      <c r="AT43" s="55"/>
      <c r="AU43" s="55"/>
      <c r="AV43" s="475"/>
      <c r="AW43" s="55"/>
      <c r="AX43" s="33"/>
      <c r="AY43" s="475"/>
      <c r="AZ43" s="33"/>
    </row>
    <row r="44" spans="1:91" s="481" customFormat="1" x14ac:dyDescent="0.25">
      <c r="A44" s="510"/>
      <c r="B44" s="510"/>
      <c r="C44" s="510"/>
      <c r="D44" s="512"/>
      <c r="E44" s="512"/>
      <c r="F44" s="512"/>
      <c r="G44" s="510"/>
      <c r="H44" s="514"/>
      <c r="I44" s="517"/>
      <c r="J44" s="522"/>
      <c r="K44" s="517"/>
      <c r="L44" s="269" t="s">
        <v>7</v>
      </c>
      <c r="M44" s="241" t="s">
        <v>479</v>
      </c>
      <c r="N44" s="281"/>
      <c r="O44" s="440">
        <v>2700</v>
      </c>
      <c r="P44" s="281"/>
      <c r="Q44" s="281"/>
      <c r="R44" s="280"/>
      <c r="S44" s="281"/>
      <c r="T44" s="281"/>
      <c r="U44" s="280"/>
      <c r="V44" s="281"/>
      <c r="W44" s="281"/>
      <c r="X44" s="440">
        <v>2</v>
      </c>
      <c r="Y44" s="281"/>
      <c r="Z44" s="281"/>
      <c r="AA44" s="440">
        <v>2697</v>
      </c>
      <c r="AB44" s="281"/>
      <c r="AC44" s="281"/>
      <c r="AD44" s="440">
        <v>1</v>
      </c>
      <c r="AE44" s="281"/>
      <c r="AF44" s="281"/>
      <c r="AG44" s="440">
        <v>16</v>
      </c>
      <c r="AH44" s="281"/>
      <c r="AI44" s="281"/>
      <c r="AJ44" s="440">
        <v>2684</v>
      </c>
      <c r="AK44" s="281"/>
      <c r="AL44" s="281"/>
      <c r="AM44" s="440">
        <v>18</v>
      </c>
      <c r="AN44" s="281"/>
      <c r="AO44" s="281"/>
      <c r="AP44" s="440">
        <v>2682</v>
      </c>
      <c r="AQ44" s="281"/>
      <c r="AR44" s="281"/>
      <c r="AS44" s="280"/>
      <c r="AT44" s="55"/>
      <c r="AU44" s="55"/>
      <c r="AV44" s="475"/>
      <c r="AW44" s="55"/>
      <c r="AX44" s="33"/>
      <c r="AY44" s="475"/>
      <c r="AZ44" s="33"/>
    </row>
    <row r="45" spans="1:91" s="488" customFormat="1" ht="46.9" customHeight="1" x14ac:dyDescent="0.25">
      <c r="A45" s="495">
        <v>36</v>
      </c>
      <c r="B45" s="494" t="s">
        <v>61</v>
      </c>
      <c r="C45" s="494" t="s">
        <v>211</v>
      </c>
      <c r="D45" s="476" t="s">
        <v>139</v>
      </c>
      <c r="E45" s="131" t="s">
        <v>192</v>
      </c>
      <c r="F45" s="131" t="s">
        <v>230</v>
      </c>
      <c r="G45" s="492" t="s">
        <v>94</v>
      </c>
      <c r="H45" s="497">
        <v>1</v>
      </c>
      <c r="I45" s="500" t="s">
        <v>339</v>
      </c>
      <c r="J45" s="53"/>
      <c r="K45" s="500" t="s">
        <v>428</v>
      </c>
      <c r="L45" s="250" t="s">
        <v>10</v>
      </c>
      <c r="M45" s="239"/>
      <c r="N45" s="285"/>
      <c r="O45" s="285"/>
      <c r="P45" s="286" t="e">
        <f>O45/N45</f>
        <v>#DIV/0!</v>
      </c>
      <c r="Q45" s="285"/>
      <c r="R45" s="285"/>
      <c r="S45" s="286" t="e">
        <f>R45/Q45</f>
        <v>#DIV/0!</v>
      </c>
      <c r="T45" s="285"/>
      <c r="U45" s="285"/>
      <c r="V45" s="284" t="e">
        <f>U45/T45</f>
        <v>#DIV/0!</v>
      </c>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55"/>
      <c r="AU45" s="55"/>
      <c r="AV45" s="55"/>
      <c r="AW45" s="55"/>
      <c r="AX45" s="475"/>
      <c r="AY45" s="475"/>
      <c r="AZ45" s="475" t="str">
        <f>IF(AX45="","",(AY45/AX45))</f>
        <v/>
      </c>
      <c r="BA45" s="481"/>
      <c r="BB45" s="481"/>
      <c r="BC45" s="481"/>
      <c r="BD45" s="481"/>
      <c r="BE45" s="481"/>
      <c r="BF45" s="481"/>
      <c r="BG45" s="481"/>
      <c r="BH45" s="481"/>
      <c r="BI45" s="481"/>
      <c r="BJ45" s="481"/>
      <c r="BK45" s="481"/>
      <c r="BL45" s="481"/>
      <c r="BM45" s="481"/>
      <c r="BN45" s="481"/>
      <c r="BO45" s="481"/>
      <c r="BP45" s="481"/>
      <c r="BQ45" s="481"/>
      <c r="BR45" s="481"/>
      <c r="BS45" s="481"/>
      <c r="BT45" s="481"/>
      <c r="BU45" s="481"/>
      <c r="BV45" s="481"/>
      <c r="BW45" s="481"/>
      <c r="BX45" s="481"/>
      <c r="BY45" s="481"/>
      <c r="BZ45" s="481"/>
      <c r="CA45" s="481"/>
      <c r="CB45" s="481"/>
      <c r="CC45" s="481"/>
      <c r="CD45" s="481"/>
      <c r="CE45" s="481"/>
      <c r="CF45" s="481"/>
      <c r="CG45" s="481"/>
      <c r="CH45" s="481"/>
      <c r="CI45" s="481"/>
      <c r="CJ45" s="481"/>
      <c r="CK45" s="481"/>
      <c r="CL45" s="481"/>
      <c r="CM45" s="481"/>
    </row>
    <row r="46" spans="1:91" s="488" customFormat="1" ht="48.6" customHeight="1" x14ac:dyDescent="0.25">
      <c r="A46" s="494">
        <v>13</v>
      </c>
      <c r="B46" s="494" t="s">
        <v>62</v>
      </c>
      <c r="C46" s="494" t="s">
        <v>35</v>
      </c>
      <c r="D46" s="476" t="s">
        <v>141</v>
      </c>
      <c r="E46" s="131" t="s">
        <v>192</v>
      </c>
      <c r="F46" s="131" t="s">
        <v>230</v>
      </c>
      <c r="G46" s="56" t="s">
        <v>95</v>
      </c>
      <c r="H46" s="239">
        <v>1</v>
      </c>
      <c r="I46" s="226" t="s">
        <v>339</v>
      </c>
      <c r="K46" s="500" t="s">
        <v>428</v>
      </c>
      <c r="L46" s="250" t="s">
        <v>4</v>
      </c>
      <c r="M46" s="239"/>
      <c r="N46" s="281"/>
      <c r="O46" s="280"/>
      <c r="P46" s="281"/>
      <c r="Q46" s="281"/>
      <c r="R46" s="280"/>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55"/>
      <c r="AU46" s="55"/>
      <c r="AV46" s="55"/>
      <c r="AW46" s="55"/>
      <c r="AX46" s="33"/>
      <c r="AY46" s="475"/>
      <c r="AZ46" s="33"/>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c r="CG46" s="481"/>
      <c r="CH46" s="481"/>
      <c r="CI46" s="481"/>
      <c r="CJ46" s="481"/>
      <c r="CK46" s="481"/>
      <c r="CL46" s="481"/>
      <c r="CM46" s="481"/>
    </row>
    <row r="47" spans="1:91" s="488" customFormat="1" ht="61.35" customHeight="1" x14ac:dyDescent="0.25">
      <c r="A47" s="495">
        <v>14</v>
      </c>
      <c r="B47" s="494" t="s">
        <v>63</v>
      </c>
      <c r="C47" s="494" t="s">
        <v>36</v>
      </c>
      <c r="D47" s="476" t="s">
        <v>141</v>
      </c>
      <c r="E47" s="131" t="s">
        <v>192</v>
      </c>
      <c r="F47" s="131" t="s">
        <v>230</v>
      </c>
      <c r="G47" s="56" t="s">
        <v>9</v>
      </c>
      <c r="H47" s="239">
        <v>1</v>
      </c>
      <c r="I47" s="226" t="s">
        <v>339</v>
      </c>
      <c r="K47" s="500" t="s">
        <v>428</v>
      </c>
      <c r="L47" s="250" t="s">
        <v>4</v>
      </c>
      <c r="M47" s="239"/>
      <c r="N47" s="281"/>
      <c r="O47" s="280"/>
      <c r="P47" s="281"/>
      <c r="Q47" s="281"/>
      <c r="R47" s="280"/>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55"/>
      <c r="AU47" s="55"/>
      <c r="AV47" s="55"/>
      <c r="AW47" s="55"/>
      <c r="AX47" s="33"/>
      <c r="AY47" s="475"/>
      <c r="AZ47" s="33"/>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C47" s="481"/>
      <c r="CD47" s="481"/>
      <c r="CE47" s="481"/>
      <c r="CF47" s="481"/>
      <c r="CG47" s="481"/>
      <c r="CH47" s="481"/>
      <c r="CI47" s="481"/>
      <c r="CJ47" s="481"/>
      <c r="CK47" s="481"/>
      <c r="CL47" s="481"/>
      <c r="CM47" s="481"/>
    </row>
    <row r="48" spans="1:91" s="481" customFormat="1" ht="273" customHeight="1" x14ac:dyDescent="0.25">
      <c r="A48" s="513">
        <v>15</v>
      </c>
      <c r="B48" s="513" t="s">
        <v>221</v>
      </c>
      <c r="C48" s="494" t="s">
        <v>213</v>
      </c>
      <c r="D48" s="512" t="s">
        <v>142</v>
      </c>
      <c r="E48" s="512" t="s">
        <v>173</v>
      </c>
      <c r="F48" s="512" t="s">
        <v>231</v>
      </c>
      <c r="G48" s="55"/>
      <c r="H48" s="228"/>
      <c r="I48" s="228"/>
      <c r="J48" s="219"/>
      <c r="K48" s="228"/>
      <c r="L48" s="254"/>
      <c r="M48" s="228"/>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55"/>
      <c r="AU48" s="55"/>
      <c r="AV48" s="55"/>
      <c r="AW48" s="55"/>
      <c r="AX48" s="475"/>
      <c r="AY48" s="475"/>
      <c r="AZ48" s="475"/>
    </row>
    <row r="49" spans="1:91" s="481" customFormat="1" ht="30" customHeight="1" x14ac:dyDescent="0.25">
      <c r="A49" s="513"/>
      <c r="B49" s="513"/>
      <c r="C49" s="494" t="s">
        <v>198</v>
      </c>
      <c r="D49" s="512"/>
      <c r="E49" s="512"/>
      <c r="F49" s="512"/>
      <c r="G49" s="125" t="s">
        <v>5</v>
      </c>
      <c r="H49" s="240">
        <v>1</v>
      </c>
      <c r="I49" s="229" t="s">
        <v>339</v>
      </c>
      <c r="J49" s="39"/>
      <c r="K49" s="500" t="s">
        <v>428</v>
      </c>
      <c r="L49" s="251" t="s">
        <v>4</v>
      </c>
      <c r="M49" s="268"/>
      <c r="N49" s="287"/>
      <c r="O49" s="287"/>
      <c r="P49" s="288"/>
      <c r="Q49" s="287"/>
      <c r="R49" s="287"/>
      <c r="S49" s="287"/>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55"/>
      <c r="AU49" s="55"/>
      <c r="AV49" s="55"/>
      <c r="AW49" s="55"/>
      <c r="AX49" s="475"/>
      <c r="AY49" s="475"/>
      <c r="AZ49" s="475"/>
    </row>
    <row r="50" spans="1:91" s="481" customFormat="1" ht="26.25" customHeight="1" x14ac:dyDescent="0.25">
      <c r="A50" s="513"/>
      <c r="B50" s="513"/>
      <c r="C50" s="494" t="s">
        <v>199</v>
      </c>
      <c r="D50" s="512"/>
      <c r="E50" s="512"/>
      <c r="F50" s="512"/>
      <c r="G50" s="125" t="s">
        <v>5</v>
      </c>
      <c r="H50" s="240">
        <v>1</v>
      </c>
      <c r="I50" s="229" t="s">
        <v>339</v>
      </c>
      <c r="J50" s="39"/>
      <c r="K50" s="500" t="s">
        <v>428</v>
      </c>
      <c r="L50" s="251" t="s">
        <v>4</v>
      </c>
      <c r="M50" s="268"/>
      <c r="N50" s="287"/>
      <c r="O50" s="287"/>
      <c r="P50" s="288"/>
      <c r="Q50" s="287"/>
      <c r="R50" s="287"/>
      <c r="S50" s="287"/>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55"/>
      <c r="AU50" s="55"/>
      <c r="AV50" s="55"/>
      <c r="AW50" s="55"/>
      <c r="AX50" s="475"/>
      <c r="AY50" s="475"/>
      <c r="AZ50" s="475"/>
    </row>
    <row r="51" spans="1:91" s="481" customFormat="1" ht="28.5" customHeight="1" x14ac:dyDescent="0.25">
      <c r="A51" s="513"/>
      <c r="B51" s="513"/>
      <c r="C51" s="494" t="s">
        <v>200</v>
      </c>
      <c r="D51" s="512"/>
      <c r="E51" s="512"/>
      <c r="F51" s="512"/>
      <c r="G51" s="125" t="s">
        <v>5</v>
      </c>
      <c r="H51" s="240">
        <v>1</v>
      </c>
      <c r="I51" s="229" t="s">
        <v>339</v>
      </c>
      <c r="J51" s="39"/>
      <c r="K51" s="500" t="s">
        <v>428</v>
      </c>
      <c r="L51" s="251" t="s">
        <v>4</v>
      </c>
      <c r="M51" s="268"/>
      <c r="N51" s="287"/>
      <c r="O51" s="287"/>
      <c r="P51" s="288"/>
      <c r="Q51" s="287"/>
      <c r="R51" s="287"/>
      <c r="S51" s="287"/>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55"/>
      <c r="AU51" s="55"/>
      <c r="AV51" s="55"/>
      <c r="AW51" s="55"/>
      <c r="AX51" s="475"/>
      <c r="AY51" s="475"/>
      <c r="AZ51" s="475"/>
    </row>
    <row r="52" spans="1:91" s="481" customFormat="1" ht="30" customHeight="1" x14ac:dyDescent="0.25">
      <c r="A52" s="513"/>
      <c r="B52" s="513"/>
      <c r="C52" s="494" t="s">
        <v>201</v>
      </c>
      <c r="D52" s="512"/>
      <c r="E52" s="512"/>
      <c r="F52" s="512"/>
      <c r="G52" s="125" t="s">
        <v>5</v>
      </c>
      <c r="H52" s="240">
        <v>1</v>
      </c>
      <c r="I52" s="500" t="s">
        <v>339</v>
      </c>
      <c r="J52" s="39"/>
      <c r="K52" s="500" t="s">
        <v>428</v>
      </c>
      <c r="L52" s="251" t="s">
        <v>4</v>
      </c>
      <c r="M52" s="268"/>
      <c r="N52" s="287"/>
      <c r="O52" s="287"/>
      <c r="P52" s="288"/>
      <c r="Q52" s="287"/>
      <c r="R52" s="287"/>
      <c r="S52" s="287"/>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55"/>
      <c r="AU52" s="55"/>
      <c r="AV52" s="55"/>
      <c r="AW52" s="55"/>
      <c r="AX52" s="475"/>
      <c r="AY52" s="475"/>
      <c r="AZ52" s="475"/>
    </row>
    <row r="53" spans="1:91" s="481" customFormat="1" ht="30" customHeight="1" x14ac:dyDescent="0.25">
      <c r="A53" s="513"/>
      <c r="B53" s="513"/>
      <c r="C53" s="494" t="s">
        <v>202</v>
      </c>
      <c r="D53" s="512"/>
      <c r="E53" s="512"/>
      <c r="F53" s="512"/>
      <c r="G53" s="125" t="s">
        <v>5</v>
      </c>
      <c r="H53" s="240">
        <v>1</v>
      </c>
      <c r="I53" s="226" t="s">
        <v>339</v>
      </c>
      <c r="J53" s="39"/>
      <c r="K53" s="500" t="s">
        <v>428</v>
      </c>
      <c r="L53" s="251" t="s">
        <v>4</v>
      </c>
      <c r="M53" s="268"/>
      <c r="N53" s="287"/>
      <c r="O53" s="287"/>
      <c r="P53" s="288"/>
      <c r="Q53" s="287"/>
      <c r="R53" s="287"/>
      <c r="S53" s="287"/>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55"/>
      <c r="AU53" s="55"/>
      <c r="AV53" s="55"/>
      <c r="AW53" s="55"/>
      <c r="AX53" s="475"/>
      <c r="AY53" s="475"/>
      <c r="AZ53" s="475"/>
    </row>
    <row r="54" spans="1:91" s="481" customFormat="1" ht="30" customHeight="1" x14ac:dyDescent="0.25">
      <c r="A54" s="513"/>
      <c r="B54" s="513"/>
      <c r="C54" s="494" t="s">
        <v>203</v>
      </c>
      <c r="D54" s="512"/>
      <c r="E54" s="512"/>
      <c r="F54" s="512"/>
      <c r="G54" s="125" t="s">
        <v>5</v>
      </c>
      <c r="H54" s="240">
        <v>1</v>
      </c>
      <c r="I54" s="226" t="s">
        <v>339</v>
      </c>
      <c r="J54" s="39"/>
      <c r="K54" s="500" t="s">
        <v>428</v>
      </c>
      <c r="L54" s="251" t="s">
        <v>4</v>
      </c>
      <c r="M54" s="268"/>
      <c r="N54" s="287"/>
      <c r="O54" s="287"/>
      <c r="P54" s="288"/>
      <c r="Q54" s="287"/>
      <c r="R54" s="287"/>
      <c r="S54" s="287"/>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55"/>
      <c r="AU54" s="55"/>
      <c r="AV54" s="55"/>
      <c r="AW54" s="55"/>
      <c r="AX54" s="475"/>
      <c r="AY54" s="475"/>
      <c r="AZ54" s="475"/>
    </row>
    <row r="55" spans="1:91" s="481" customFormat="1" ht="34.5" customHeight="1" x14ac:dyDescent="0.25">
      <c r="A55" s="513"/>
      <c r="B55" s="513"/>
      <c r="C55" s="494" t="s">
        <v>204</v>
      </c>
      <c r="D55" s="512"/>
      <c r="E55" s="512"/>
      <c r="F55" s="512"/>
      <c r="G55" s="125" t="s">
        <v>5</v>
      </c>
      <c r="H55" s="240">
        <v>1</v>
      </c>
      <c r="I55" s="500" t="s">
        <v>339</v>
      </c>
      <c r="J55" s="39"/>
      <c r="K55" s="500" t="s">
        <v>428</v>
      </c>
      <c r="L55" s="251" t="s">
        <v>4</v>
      </c>
      <c r="M55" s="268"/>
      <c r="N55" s="287"/>
      <c r="O55" s="287"/>
      <c r="P55" s="288"/>
      <c r="Q55" s="287"/>
      <c r="R55" s="287"/>
      <c r="S55" s="287"/>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55"/>
      <c r="AU55" s="55"/>
      <c r="AV55" s="55"/>
      <c r="AW55" s="55"/>
      <c r="AX55" s="475"/>
      <c r="AY55" s="475"/>
      <c r="AZ55" s="475"/>
    </row>
    <row r="56" spans="1:91" s="481" customFormat="1" ht="34.5" customHeight="1" x14ac:dyDescent="0.25">
      <c r="A56" s="513"/>
      <c r="B56" s="513"/>
      <c r="C56" s="494" t="s">
        <v>205</v>
      </c>
      <c r="D56" s="512"/>
      <c r="E56" s="512"/>
      <c r="F56" s="512"/>
      <c r="G56" s="125" t="s">
        <v>5</v>
      </c>
      <c r="H56" s="240">
        <v>1</v>
      </c>
      <c r="I56" s="226" t="s">
        <v>339</v>
      </c>
      <c r="J56" s="39"/>
      <c r="K56" s="500" t="s">
        <v>428</v>
      </c>
      <c r="L56" s="251" t="s">
        <v>4</v>
      </c>
      <c r="M56" s="268"/>
      <c r="N56" s="287"/>
      <c r="O56" s="287"/>
      <c r="P56" s="288"/>
      <c r="Q56" s="287"/>
      <c r="R56" s="287"/>
      <c r="S56" s="287"/>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55"/>
      <c r="AU56" s="55"/>
      <c r="AV56" s="55"/>
      <c r="AW56" s="55"/>
      <c r="AX56" s="475"/>
      <c r="AY56" s="475"/>
      <c r="AZ56" s="475"/>
    </row>
    <row r="57" spans="1:91" s="488" customFormat="1" ht="75" x14ac:dyDescent="0.25">
      <c r="A57" s="495">
        <v>18</v>
      </c>
      <c r="B57" s="494" t="s">
        <v>214</v>
      </c>
      <c r="C57" s="494" t="s">
        <v>176</v>
      </c>
      <c r="D57" s="476" t="s">
        <v>142</v>
      </c>
      <c r="E57" s="5" t="s">
        <v>173</v>
      </c>
      <c r="F57" s="5" t="s">
        <v>231</v>
      </c>
      <c r="G57" s="56" t="s">
        <v>5</v>
      </c>
      <c r="H57" s="239">
        <v>1</v>
      </c>
      <c r="I57" s="226" t="s">
        <v>339</v>
      </c>
      <c r="K57" s="500" t="s">
        <v>428</v>
      </c>
      <c r="L57" s="250" t="s">
        <v>4</v>
      </c>
      <c r="M57" s="239"/>
      <c r="N57" s="280"/>
      <c r="O57" s="285"/>
      <c r="P57" s="284" t="e">
        <f>(O57)/(N57)*1000</f>
        <v>#DIV/0!</v>
      </c>
      <c r="Q57" s="280"/>
      <c r="R57" s="285"/>
      <c r="S57" s="284" t="e">
        <f>(R57)/(Q57)*1000</f>
        <v>#DIV/0!</v>
      </c>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55"/>
      <c r="AU57" s="55"/>
      <c r="AV57" s="55"/>
      <c r="AW57" s="55"/>
      <c r="AX57" s="475"/>
      <c r="AY57" s="475"/>
      <c r="AZ57" s="475" t="e">
        <f>(AY57/AX57)*1000</f>
        <v>#DIV/0!</v>
      </c>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c r="CG57" s="481"/>
      <c r="CH57" s="481"/>
      <c r="CI57" s="481"/>
      <c r="CJ57" s="481"/>
      <c r="CK57" s="481"/>
      <c r="CL57" s="481"/>
      <c r="CM57" s="481"/>
    </row>
    <row r="58" spans="1:91" s="488" customFormat="1" ht="57.6" hidden="1" customHeight="1" x14ac:dyDescent="0.25">
      <c r="A58" s="495">
        <v>19</v>
      </c>
      <c r="B58" s="494" t="s">
        <v>114</v>
      </c>
      <c r="C58" s="494" t="s">
        <v>177</v>
      </c>
      <c r="D58" s="476" t="s">
        <v>142</v>
      </c>
      <c r="E58" s="5" t="s">
        <v>173</v>
      </c>
      <c r="F58" s="5" t="s">
        <v>231</v>
      </c>
      <c r="G58" s="56" t="s">
        <v>5</v>
      </c>
      <c r="H58" s="239"/>
      <c r="I58" s="226"/>
      <c r="K58" s="226" t="s">
        <v>339</v>
      </c>
      <c r="L58" s="250" t="s">
        <v>4</v>
      </c>
      <c r="M58" s="239"/>
      <c r="N58" s="280"/>
      <c r="O58" s="285"/>
      <c r="P58" s="284" t="e">
        <f>(O58)/(N58)*1000</f>
        <v>#DIV/0!</v>
      </c>
      <c r="Q58" s="280"/>
      <c r="R58" s="285"/>
      <c r="S58" s="284" t="e">
        <f>(R58)/(Q58)*1000</f>
        <v>#DIV/0!</v>
      </c>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55"/>
      <c r="AU58" s="55"/>
      <c r="AV58" s="55"/>
      <c r="AW58" s="55"/>
      <c r="AX58" s="475"/>
      <c r="AY58" s="475"/>
      <c r="AZ58" s="475" t="e">
        <f>(AY58/AX58)*1000</f>
        <v>#DIV/0!</v>
      </c>
      <c r="BA58" s="481"/>
      <c r="BB58" s="481"/>
      <c r="BC58" s="481"/>
      <c r="BD58" s="481"/>
      <c r="BE58" s="481"/>
      <c r="BF58" s="481"/>
      <c r="BG58" s="481"/>
      <c r="BH58" s="481"/>
      <c r="BI58" s="481"/>
      <c r="BJ58" s="481"/>
      <c r="BK58" s="481"/>
      <c r="BL58" s="481"/>
      <c r="BM58" s="481"/>
      <c r="BN58" s="481"/>
      <c r="BO58" s="481"/>
      <c r="BP58" s="481"/>
      <c r="BQ58" s="481"/>
      <c r="BR58" s="481"/>
      <c r="BS58" s="481"/>
      <c r="BT58" s="481"/>
      <c r="BU58" s="481"/>
      <c r="BV58" s="481"/>
      <c r="BW58" s="481"/>
      <c r="BX58" s="481"/>
      <c r="BY58" s="481"/>
      <c r="BZ58" s="481"/>
      <c r="CA58" s="481"/>
      <c r="CB58" s="481"/>
      <c r="CC58" s="481"/>
      <c r="CD58" s="481"/>
      <c r="CE58" s="481"/>
      <c r="CF58" s="481"/>
      <c r="CG58" s="481"/>
      <c r="CH58" s="481"/>
      <c r="CI58" s="481"/>
      <c r="CJ58" s="481"/>
      <c r="CK58" s="481"/>
      <c r="CL58" s="481"/>
      <c r="CM58" s="481"/>
    </row>
    <row r="59" spans="1:91" s="488" customFormat="1" ht="76.900000000000006" hidden="1" customHeight="1" x14ac:dyDescent="0.25">
      <c r="A59" s="495">
        <v>20</v>
      </c>
      <c r="B59" s="53" t="s">
        <v>191</v>
      </c>
      <c r="C59" s="494" t="s">
        <v>178</v>
      </c>
      <c r="D59" s="476" t="s">
        <v>142</v>
      </c>
      <c r="E59" s="5" t="s">
        <v>173</v>
      </c>
      <c r="F59" s="5" t="s">
        <v>231</v>
      </c>
      <c r="G59" s="56" t="s">
        <v>5</v>
      </c>
      <c r="H59" s="239"/>
      <c r="I59" s="226"/>
      <c r="K59" s="226"/>
      <c r="L59" s="250" t="s">
        <v>4</v>
      </c>
      <c r="M59" s="239"/>
      <c r="N59" s="280"/>
      <c r="O59" s="285"/>
      <c r="P59" s="284" t="e">
        <f>(O59)/(N59)*1000</f>
        <v>#DIV/0!</v>
      </c>
      <c r="Q59" s="280"/>
      <c r="R59" s="285"/>
      <c r="S59" s="284" t="e">
        <f>(R59)/(Q59)*1000</f>
        <v>#DIV/0!</v>
      </c>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55"/>
      <c r="AU59" s="55"/>
      <c r="AV59" s="55"/>
      <c r="AW59" s="55"/>
      <c r="AX59" s="475"/>
      <c r="AY59" s="475"/>
      <c r="AZ59" s="475" t="e">
        <f>(AY59/AX59)*1000</f>
        <v>#DIV/0!</v>
      </c>
      <c r="BA59" s="481"/>
      <c r="BB59" s="481"/>
      <c r="BC59" s="481"/>
      <c r="BD59" s="481"/>
      <c r="BE59" s="481"/>
      <c r="BF59" s="481"/>
      <c r="BG59" s="481"/>
      <c r="BH59" s="481"/>
      <c r="BI59" s="481"/>
      <c r="BJ59" s="481"/>
      <c r="BK59" s="481"/>
      <c r="BL59" s="481"/>
      <c r="BM59" s="481"/>
      <c r="BN59" s="481"/>
      <c r="BO59" s="481"/>
      <c r="BP59" s="481"/>
      <c r="BQ59" s="481"/>
      <c r="BR59" s="481"/>
      <c r="BS59" s="481"/>
      <c r="BT59" s="481"/>
      <c r="BU59" s="481"/>
      <c r="BV59" s="481"/>
      <c r="BW59" s="481"/>
      <c r="BX59" s="481"/>
      <c r="BY59" s="481"/>
      <c r="BZ59" s="481"/>
      <c r="CA59" s="481"/>
      <c r="CB59" s="481"/>
      <c r="CC59" s="481"/>
      <c r="CD59" s="481"/>
      <c r="CE59" s="481"/>
      <c r="CF59" s="481"/>
      <c r="CG59" s="481"/>
      <c r="CH59" s="481"/>
      <c r="CI59" s="481"/>
      <c r="CJ59" s="481"/>
      <c r="CK59" s="481"/>
      <c r="CL59" s="481"/>
      <c r="CM59" s="481"/>
    </row>
    <row r="60" spans="1:91" s="488" customFormat="1" ht="45" x14ac:dyDescent="0.25">
      <c r="A60" s="495">
        <v>21</v>
      </c>
      <c r="B60" s="494" t="s">
        <v>215</v>
      </c>
      <c r="C60" s="494" t="s">
        <v>80</v>
      </c>
      <c r="D60" s="476" t="s">
        <v>142</v>
      </c>
      <c r="E60" s="5" t="s">
        <v>173</v>
      </c>
      <c r="F60" s="5" t="s">
        <v>231</v>
      </c>
      <c r="G60" s="56" t="s">
        <v>5</v>
      </c>
      <c r="H60" s="239">
        <v>1</v>
      </c>
      <c r="I60" s="500" t="s">
        <v>339</v>
      </c>
      <c r="K60" s="500" t="s">
        <v>428</v>
      </c>
      <c r="L60" s="250" t="s">
        <v>4</v>
      </c>
      <c r="M60" s="239"/>
      <c r="N60" s="280"/>
      <c r="O60" s="285"/>
      <c r="P60" s="286" t="e">
        <f>(O60/N60)*100</f>
        <v>#DIV/0!</v>
      </c>
      <c r="Q60" s="280"/>
      <c r="R60" s="285"/>
      <c r="S60" s="286" t="e">
        <f>(R60/Q60)*100</f>
        <v>#DIV/0!</v>
      </c>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55"/>
      <c r="AU60" s="55"/>
      <c r="AV60" s="55"/>
      <c r="AW60" s="55"/>
      <c r="AX60" s="475"/>
      <c r="AY60" s="475"/>
      <c r="AZ60" s="475" t="e">
        <f>(AY60/AX60)*100</f>
        <v>#DIV/0!</v>
      </c>
      <c r="BA60" s="481"/>
      <c r="BB60" s="481"/>
      <c r="BC60" s="481"/>
      <c r="BD60" s="481"/>
      <c r="BE60" s="481"/>
      <c r="BF60" s="481"/>
      <c r="BG60" s="481"/>
      <c r="BH60" s="481"/>
      <c r="BI60" s="481"/>
      <c r="BJ60" s="481"/>
      <c r="BK60" s="481"/>
      <c r="BL60" s="481"/>
      <c r="BM60" s="481"/>
      <c r="BN60" s="481"/>
      <c r="BO60" s="481"/>
      <c r="BP60" s="481"/>
      <c r="BQ60" s="481"/>
      <c r="BR60" s="481"/>
      <c r="BS60" s="481"/>
      <c r="BT60" s="481"/>
      <c r="BU60" s="481"/>
      <c r="BV60" s="481"/>
      <c r="BW60" s="481"/>
      <c r="BX60" s="481"/>
      <c r="BY60" s="481"/>
      <c r="BZ60" s="481"/>
      <c r="CA60" s="481"/>
      <c r="CB60" s="481"/>
      <c r="CC60" s="481"/>
      <c r="CD60" s="481"/>
      <c r="CE60" s="481"/>
      <c r="CF60" s="481"/>
      <c r="CG60" s="481"/>
      <c r="CH60" s="481"/>
      <c r="CI60" s="481"/>
      <c r="CJ60" s="481"/>
      <c r="CK60" s="481"/>
      <c r="CL60" s="481"/>
      <c r="CM60" s="481"/>
    </row>
    <row r="61" spans="1:91" s="488" customFormat="1" ht="56.25" customHeight="1" x14ac:dyDescent="0.25">
      <c r="A61" s="495">
        <v>22</v>
      </c>
      <c r="B61" s="494" t="s">
        <v>190</v>
      </c>
      <c r="C61" s="494" t="s">
        <v>37</v>
      </c>
      <c r="D61" s="476" t="s">
        <v>142</v>
      </c>
      <c r="E61" s="5" t="s">
        <v>173</v>
      </c>
      <c r="F61" s="5" t="s">
        <v>231</v>
      </c>
      <c r="G61" s="56" t="s">
        <v>5</v>
      </c>
      <c r="H61" s="239">
        <v>1</v>
      </c>
      <c r="I61" s="226" t="s">
        <v>339</v>
      </c>
      <c r="K61" s="500" t="s">
        <v>428</v>
      </c>
      <c r="L61" s="250" t="s">
        <v>4</v>
      </c>
      <c r="M61" s="239"/>
      <c r="N61" s="285"/>
      <c r="O61" s="285"/>
      <c r="P61" s="286" t="e">
        <f>(O61/N61)*100</f>
        <v>#DIV/0!</v>
      </c>
      <c r="Q61" s="285"/>
      <c r="R61" s="285"/>
      <c r="S61" s="286" t="e">
        <f>(R61/Q61)*100</f>
        <v>#DIV/0!</v>
      </c>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55"/>
      <c r="AU61" s="55"/>
      <c r="AV61" s="55"/>
      <c r="AW61" s="55"/>
      <c r="AX61" s="475"/>
      <c r="AY61" s="475"/>
      <c r="AZ61" s="475" t="e">
        <f>(AY61/AX61)*100</f>
        <v>#DIV/0!</v>
      </c>
      <c r="BA61" s="481"/>
      <c r="BB61" s="481"/>
      <c r="BC61" s="481"/>
      <c r="BD61" s="481"/>
      <c r="BE61" s="481"/>
      <c r="BF61" s="481"/>
      <c r="BG61" s="481"/>
      <c r="BH61" s="481"/>
      <c r="BI61" s="481"/>
      <c r="BJ61" s="481"/>
      <c r="BK61" s="481"/>
      <c r="BL61" s="481"/>
      <c r="BM61" s="481"/>
      <c r="BN61" s="481"/>
      <c r="BO61" s="481"/>
      <c r="BP61" s="481"/>
      <c r="BQ61" s="481"/>
      <c r="BR61" s="481"/>
      <c r="BS61" s="481"/>
      <c r="BT61" s="481"/>
      <c r="BU61" s="481"/>
      <c r="BV61" s="481"/>
      <c r="BW61" s="481"/>
      <c r="BX61" s="481"/>
      <c r="BY61" s="481"/>
      <c r="BZ61" s="481"/>
      <c r="CA61" s="481"/>
      <c r="CB61" s="481"/>
      <c r="CC61" s="481"/>
      <c r="CD61" s="481"/>
      <c r="CE61" s="481"/>
      <c r="CF61" s="481"/>
      <c r="CG61" s="481"/>
      <c r="CH61" s="481"/>
      <c r="CI61" s="481"/>
      <c r="CJ61" s="481"/>
      <c r="CK61" s="481"/>
      <c r="CL61" s="481"/>
      <c r="CM61" s="481"/>
    </row>
    <row r="62" spans="1:91" s="488" customFormat="1" ht="132" hidden="1" customHeight="1" x14ac:dyDescent="0.25">
      <c r="A62" s="510">
        <v>16</v>
      </c>
      <c r="B62" s="513" t="s">
        <v>38</v>
      </c>
      <c r="C62" s="494" t="s">
        <v>222</v>
      </c>
      <c r="D62" s="511" t="s">
        <v>143</v>
      </c>
      <c r="E62" s="511" t="s">
        <v>173</v>
      </c>
      <c r="F62" s="511" t="s">
        <v>231</v>
      </c>
      <c r="G62" s="54" t="s">
        <v>93</v>
      </c>
      <c r="H62" s="239"/>
      <c r="I62" s="226" t="s">
        <v>339</v>
      </c>
      <c r="K62" s="226" t="s">
        <v>339</v>
      </c>
      <c r="L62" s="250" t="s">
        <v>4</v>
      </c>
      <c r="M62" s="239"/>
      <c r="N62" s="285"/>
      <c r="O62" s="285"/>
      <c r="P62" s="284" t="e">
        <f>(O62/N62)*100</f>
        <v>#DIV/0!</v>
      </c>
      <c r="Q62" s="285"/>
      <c r="R62" s="285"/>
      <c r="S62" s="284" t="e">
        <f>(R62/Q62)*100</f>
        <v>#DIV/0!</v>
      </c>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55"/>
      <c r="AU62" s="55"/>
      <c r="AV62" s="55"/>
      <c r="AW62" s="55"/>
      <c r="AX62" s="475"/>
      <c r="AY62" s="475"/>
      <c r="AZ62" s="475" t="e">
        <f>(AY62/AX62)*100</f>
        <v>#DIV/0!</v>
      </c>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c r="CG62" s="481"/>
      <c r="CH62" s="481"/>
      <c r="CI62" s="481"/>
      <c r="CJ62" s="481"/>
      <c r="CK62" s="481"/>
      <c r="CL62" s="481"/>
      <c r="CM62" s="481"/>
    </row>
    <row r="63" spans="1:91" s="488" customFormat="1" ht="69.75" hidden="1" customHeight="1" x14ac:dyDescent="0.25">
      <c r="A63" s="510"/>
      <c r="B63" s="513"/>
      <c r="C63" s="494" t="s">
        <v>223</v>
      </c>
      <c r="D63" s="511"/>
      <c r="E63" s="511"/>
      <c r="F63" s="511"/>
      <c r="G63" s="56" t="s">
        <v>93</v>
      </c>
      <c r="H63" s="239"/>
      <c r="I63" s="226"/>
      <c r="K63" s="226"/>
      <c r="L63" s="250" t="s">
        <v>4</v>
      </c>
      <c r="M63" s="239"/>
      <c r="N63" s="285"/>
      <c r="O63" s="285"/>
      <c r="P63" s="284" t="e">
        <f>(O63/N63)*100</f>
        <v>#DIV/0!</v>
      </c>
      <c r="Q63" s="285"/>
      <c r="R63" s="285"/>
      <c r="S63" s="284" t="e">
        <f>(R63/Q63)*100</f>
        <v>#DIV/0!</v>
      </c>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55"/>
      <c r="AU63" s="55"/>
      <c r="AV63" s="55"/>
      <c r="AW63" s="55"/>
      <c r="AX63" s="475"/>
      <c r="AY63" s="475"/>
      <c r="AZ63" s="475" t="e">
        <f>(AY63/AX63)*100</f>
        <v>#DIV/0!</v>
      </c>
      <c r="BA63" s="481"/>
      <c r="BB63" s="481"/>
      <c r="BC63" s="481"/>
      <c r="BD63" s="481"/>
      <c r="BE63" s="481"/>
      <c r="BF63" s="481"/>
      <c r="BG63" s="481"/>
      <c r="BH63" s="481"/>
      <c r="BI63" s="481"/>
      <c r="BJ63" s="481"/>
      <c r="BK63" s="481"/>
      <c r="BL63" s="481"/>
      <c r="BM63" s="481"/>
      <c r="BN63" s="481"/>
      <c r="BO63" s="481"/>
      <c r="BP63" s="481"/>
      <c r="BQ63" s="481"/>
      <c r="BR63" s="481"/>
      <c r="BS63" s="481"/>
      <c r="BT63" s="481"/>
      <c r="BU63" s="481"/>
      <c r="BV63" s="481"/>
      <c r="BW63" s="481"/>
      <c r="BX63" s="481"/>
      <c r="BY63" s="481"/>
      <c r="BZ63" s="481"/>
      <c r="CA63" s="481"/>
      <c r="CB63" s="481"/>
      <c r="CC63" s="481"/>
      <c r="CD63" s="481"/>
      <c r="CE63" s="481"/>
      <c r="CF63" s="481"/>
      <c r="CG63" s="481"/>
      <c r="CH63" s="481"/>
      <c r="CI63" s="481"/>
      <c r="CJ63" s="481"/>
      <c r="CK63" s="481"/>
      <c r="CL63" s="481"/>
      <c r="CM63" s="481"/>
    </row>
    <row r="64" spans="1:91" s="488" customFormat="1" ht="117" customHeight="1" x14ac:dyDescent="0.25">
      <c r="A64" s="525" t="s">
        <v>217</v>
      </c>
      <c r="B64" s="526" t="s">
        <v>303</v>
      </c>
      <c r="C64" s="492" t="s">
        <v>224</v>
      </c>
      <c r="D64" s="527" t="s">
        <v>143</v>
      </c>
      <c r="E64" s="511" t="s">
        <v>173</v>
      </c>
      <c r="F64" s="511" t="s">
        <v>231</v>
      </c>
      <c r="G64" s="55"/>
      <c r="H64" s="228"/>
      <c r="I64" s="228"/>
      <c r="J64" s="219"/>
      <c r="K64" s="228"/>
      <c r="L64" s="254"/>
      <c r="M64" s="228"/>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55"/>
      <c r="AU64" s="55"/>
      <c r="AV64" s="55"/>
      <c r="AW64" s="55"/>
      <c r="AX64" s="475"/>
      <c r="AY64" s="475"/>
      <c r="AZ64" s="475"/>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1"/>
      <c r="BY64" s="481"/>
      <c r="BZ64" s="481"/>
      <c r="CA64" s="481"/>
      <c r="CB64" s="481"/>
      <c r="CC64" s="481"/>
      <c r="CD64" s="481"/>
      <c r="CE64" s="481"/>
      <c r="CF64" s="481"/>
      <c r="CG64" s="481"/>
      <c r="CH64" s="481"/>
      <c r="CI64" s="481"/>
      <c r="CJ64" s="481"/>
      <c r="CK64" s="481"/>
      <c r="CL64" s="481"/>
      <c r="CM64" s="481"/>
    </row>
    <row r="65" spans="1:91" s="488" customFormat="1" ht="45" x14ac:dyDescent="0.25">
      <c r="A65" s="525"/>
      <c r="B65" s="526"/>
      <c r="C65" s="492" t="s">
        <v>182</v>
      </c>
      <c r="D65" s="527"/>
      <c r="E65" s="511"/>
      <c r="F65" s="511"/>
      <c r="G65" s="56" t="s">
        <v>5</v>
      </c>
      <c r="H65" s="239">
        <v>1</v>
      </c>
      <c r="I65" s="226" t="s">
        <v>343</v>
      </c>
      <c r="K65" s="500" t="s">
        <v>428</v>
      </c>
      <c r="L65" s="250" t="s">
        <v>4</v>
      </c>
      <c r="M65" s="239"/>
      <c r="N65" s="285"/>
      <c r="O65" s="285"/>
      <c r="P65" s="284" t="e">
        <f>(O65/N65)*100</f>
        <v>#DIV/0!</v>
      </c>
      <c r="Q65" s="285"/>
      <c r="R65" s="285"/>
      <c r="S65" s="284" t="e">
        <f>(R65/Q65)*100</f>
        <v>#DIV/0!</v>
      </c>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55"/>
      <c r="AU65" s="55"/>
      <c r="AV65" s="55"/>
      <c r="AW65" s="55"/>
      <c r="AX65" s="475"/>
      <c r="AY65" s="475"/>
      <c r="AZ65" s="475" t="e">
        <f>(AY65/AX65)*100</f>
        <v>#DIV/0!</v>
      </c>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1"/>
      <c r="CA65" s="481"/>
      <c r="CB65" s="481"/>
      <c r="CC65" s="481"/>
      <c r="CD65" s="481"/>
      <c r="CE65" s="481"/>
      <c r="CF65" s="481"/>
      <c r="CG65" s="481"/>
      <c r="CH65" s="481"/>
      <c r="CI65" s="481"/>
      <c r="CJ65" s="481"/>
      <c r="CK65" s="481"/>
      <c r="CL65" s="481"/>
      <c r="CM65" s="481"/>
    </row>
    <row r="66" spans="1:91" s="488" customFormat="1" ht="45" x14ac:dyDescent="0.25">
      <c r="A66" s="525"/>
      <c r="B66" s="526"/>
      <c r="C66" s="492" t="s">
        <v>183</v>
      </c>
      <c r="D66" s="527"/>
      <c r="E66" s="511"/>
      <c r="F66" s="511"/>
      <c r="G66" s="56" t="s">
        <v>5</v>
      </c>
      <c r="H66" s="239">
        <v>1</v>
      </c>
      <c r="I66" s="226" t="s">
        <v>343</v>
      </c>
      <c r="K66" s="500" t="s">
        <v>428</v>
      </c>
      <c r="L66" s="250" t="s">
        <v>4</v>
      </c>
      <c r="M66" s="239"/>
      <c r="N66" s="285"/>
      <c r="O66" s="285"/>
      <c r="P66" s="284" t="e">
        <f>(O66/N66)*100</f>
        <v>#DIV/0!</v>
      </c>
      <c r="Q66" s="285"/>
      <c r="R66" s="285"/>
      <c r="S66" s="284" t="e">
        <f>(R66/Q66)*100</f>
        <v>#DIV/0!</v>
      </c>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55"/>
      <c r="AU66" s="55"/>
      <c r="AV66" s="55"/>
      <c r="AW66" s="55"/>
      <c r="AX66" s="475"/>
      <c r="AY66" s="475"/>
      <c r="AZ66" s="475" t="e">
        <f>(AY66/AX66)*100</f>
        <v>#DIV/0!</v>
      </c>
      <c r="BA66" s="481"/>
      <c r="BB66" s="481"/>
      <c r="BC66" s="481"/>
      <c r="BD66" s="481"/>
      <c r="BE66" s="481"/>
      <c r="BF66" s="481"/>
      <c r="BG66" s="481"/>
      <c r="BH66" s="481"/>
      <c r="BI66" s="481"/>
      <c r="BJ66" s="481"/>
      <c r="BK66" s="481"/>
      <c r="BL66" s="481"/>
      <c r="BM66" s="481"/>
      <c r="BN66" s="481"/>
      <c r="BO66" s="481"/>
      <c r="BP66" s="481"/>
      <c r="BQ66" s="481"/>
      <c r="BR66" s="481"/>
      <c r="BS66" s="481"/>
      <c r="BT66" s="481"/>
      <c r="BU66" s="481"/>
      <c r="BV66" s="481"/>
      <c r="BW66" s="481"/>
      <c r="BX66" s="481"/>
      <c r="BY66" s="481"/>
      <c r="BZ66" s="481"/>
      <c r="CA66" s="481"/>
      <c r="CB66" s="481"/>
      <c r="CC66" s="481"/>
      <c r="CD66" s="481"/>
      <c r="CE66" s="481"/>
      <c r="CF66" s="481"/>
      <c r="CG66" s="481"/>
      <c r="CH66" s="481"/>
      <c r="CI66" s="481"/>
      <c r="CJ66" s="481"/>
      <c r="CK66" s="481"/>
      <c r="CL66" s="481"/>
      <c r="CM66" s="481"/>
    </row>
    <row r="67" spans="1:91" s="488" customFormat="1" ht="60" customHeight="1" x14ac:dyDescent="0.25">
      <c r="A67" s="525" t="s">
        <v>172</v>
      </c>
      <c r="B67" s="526" t="s">
        <v>304</v>
      </c>
      <c r="C67" s="492" t="s">
        <v>179</v>
      </c>
      <c r="D67" s="527" t="s">
        <v>143</v>
      </c>
      <c r="E67" s="511" t="s">
        <v>173</v>
      </c>
      <c r="F67" s="511" t="s">
        <v>231</v>
      </c>
      <c r="G67" s="55"/>
      <c r="H67" s="228"/>
      <c r="I67" s="228"/>
      <c r="J67" s="219"/>
      <c r="K67" s="228"/>
      <c r="L67" s="254"/>
      <c r="M67" s="228"/>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55"/>
      <c r="AU67" s="55"/>
      <c r="AV67" s="55"/>
      <c r="AW67" s="55"/>
      <c r="AX67" s="475"/>
      <c r="AY67" s="475"/>
      <c r="AZ67" s="475"/>
      <c r="BA67" s="481"/>
      <c r="BB67" s="481"/>
      <c r="BC67" s="481"/>
      <c r="BD67" s="481"/>
      <c r="BE67" s="481"/>
      <c r="BF67" s="481"/>
      <c r="BG67" s="481"/>
      <c r="BH67" s="481"/>
      <c r="BI67" s="481"/>
      <c r="BJ67" s="481"/>
      <c r="BK67" s="481"/>
      <c r="BL67" s="481"/>
      <c r="BM67" s="481"/>
      <c r="BN67" s="481"/>
      <c r="BO67" s="481"/>
      <c r="BP67" s="481"/>
      <c r="BQ67" s="481"/>
      <c r="BR67" s="481"/>
      <c r="BS67" s="481"/>
      <c r="BT67" s="481"/>
      <c r="BU67" s="481"/>
      <c r="BV67" s="481"/>
      <c r="BW67" s="481"/>
      <c r="BX67" s="481"/>
      <c r="BY67" s="481"/>
      <c r="BZ67" s="481"/>
      <c r="CA67" s="481"/>
      <c r="CB67" s="481"/>
      <c r="CC67" s="481"/>
      <c r="CD67" s="481"/>
      <c r="CE67" s="481"/>
      <c r="CF67" s="481"/>
      <c r="CG67" s="481"/>
      <c r="CH67" s="481"/>
      <c r="CI67" s="481"/>
      <c r="CJ67" s="481"/>
      <c r="CK67" s="481"/>
      <c r="CL67" s="481"/>
      <c r="CM67" s="481"/>
    </row>
    <row r="68" spans="1:91" s="488" customFormat="1" ht="58.9" customHeight="1" x14ac:dyDescent="0.25">
      <c r="A68" s="525"/>
      <c r="B68" s="526"/>
      <c r="C68" s="492" t="s">
        <v>180</v>
      </c>
      <c r="D68" s="527"/>
      <c r="E68" s="511"/>
      <c r="F68" s="511"/>
      <c r="G68" s="56" t="s">
        <v>5</v>
      </c>
      <c r="H68" s="239">
        <v>1</v>
      </c>
      <c r="I68" s="226" t="s">
        <v>343</v>
      </c>
      <c r="K68" s="500" t="s">
        <v>428</v>
      </c>
      <c r="L68" s="250" t="s">
        <v>4</v>
      </c>
      <c r="M68" s="239"/>
      <c r="N68" s="285"/>
      <c r="O68" s="285"/>
      <c r="P68" s="284" t="e">
        <f>(O68/N68)*100</f>
        <v>#DIV/0!</v>
      </c>
      <c r="Q68" s="285"/>
      <c r="R68" s="285"/>
      <c r="S68" s="284" t="e">
        <f>(R68/Q68)*100</f>
        <v>#DIV/0!</v>
      </c>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55"/>
      <c r="AU68" s="55"/>
      <c r="AV68" s="55"/>
      <c r="AW68" s="55"/>
      <c r="AX68" s="475"/>
      <c r="AY68" s="475"/>
      <c r="AZ68" s="475"/>
      <c r="BA68" s="481"/>
      <c r="BB68" s="481"/>
      <c r="BC68" s="481"/>
      <c r="BD68" s="481"/>
      <c r="BE68" s="481"/>
      <c r="BF68" s="481"/>
      <c r="BG68" s="481"/>
      <c r="BH68" s="481"/>
      <c r="BI68" s="481"/>
      <c r="BJ68" s="481"/>
      <c r="BK68" s="481"/>
      <c r="BL68" s="481"/>
      <c r="BM68" s="481"/>
      <c r="BN68" s="481"/>
      <c r="BO68" s="481"/>
      <c r="BP68" s="481"/>
      <c r="BQ68" s="481"/>
      <c r="BR68" s="481"/>
      <c r="BS68" s="481"/>
      <c r="BT68" s="481"/>
      <c r="BU68" s="481"/>
      <c r="BV68" s="481"/>
      <c r="BW68" s="481"/>
      <c r="BX68" s="481"/>
      <c r="BY68" s="481"/>
      <c r="BZ68" s="481"/>
      <c r="CA68" s="481"/>
      <c r="CB68" s="481"/>
      <c r="CC68" s="481"/>
      <c r="CD68" s="481"/>
      <c r="CE68" s="481"/>
      <c r="CF68" s="481"/>
      <c r="CG68" s="481"/>
      <c r="CH68" s="481"/>
      <c r="CI68" s="481"/>
      <c r="CJ68" s="481"/>
      <c r="CK68" s="481"/>
      <c r="CL68" s="481"/>
      <c r="CM68" s="481"/>
    </row>
    <row r="69" spans="1:91" s="488" customFormat="1" ht="49.9" customHeight="1" x14ac:dyDescent="0.25">
      <c r="A69" s="525"/>
      <c r="B69" s="526"/>
      <c r="C69" s="492" t="s">
        <v>181</v>
      </c>
      <c r="D69" s="527"/>
      <c r="E69" s="511"/>
      <c r="F69" s="511"/>
      <c r="G69" s="56" t="s">
        <v>5</v>
      </c>
      <c r="H69" s="239">
        <v>1</v>
      </c>
      <c r="I69" s="226" t="s">
        <v>343</v>
      </c>
      <c r="K69" s="500" t="s">
        <v>428</v>
      </c>
      <c r="L69" s="250" t="s">
        <v>4</v>
      </c>
      <c r="M69" s="239"/>
      <c r="N69" s="285"/>
      <c r="O69" s="285"/>
      <c r="P69" s="284" t="e">
        <f>(O69/N69)*100</f>
        <v>#DIV/0!</v>
      </c>
      <c r="Q69" s="285"/>
      <c r="R69" s="285"/>
      <c r="S69" s="284" t="e">
        <f>(R69/Q69)*100</f>
        <v>#DIV/0!</v>
      </c>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55"/>
      <c r="AU69" s="55"/>
      <c r="AV69" s="55"/>
      <c r="AW69" s="55"/>
      <c r="AX69" s="475"/>
      <c r="AY69" s="475"/>
      <c r="AZ69" s="475"/>
      <c r="BA69" s="481"/>
      <c r="BB69" s="481"/>
      <c r="BC69" s="481"/>
      <c r="BD69" s="481"/>
      <c r="BE69" s="481"/>
      <c r="BF69" s="481"/>
      <c r="BG69" s="481"/>
      <c r="BH69" s="481"/>
      <c r="BI69" s="481"/>
      <c r="BJ69" s="481"/>
      <c r="BK69" s="481"/>
      <c r="BL69" s="481"/>
      <c r="BM69" s="481"/>
      <c r="BN69" s="481"/>
      <c r="BO69" s="481"/>
      <c r="BP69" s="481"/>
      <c r="BQ69" s="481"/>
      <c r="BR69" s="481"/>
      <c r="BS69" s="481"/>
      <c r="BT69" s="481"/>
      <c r="BU69" s="481"/>
      <c r="BV69" s="481"/>
      <c r="BW69" s="481"/>
      <c r="BX69" s="481"/>
      <c r="BY69" s="481"/>
      <c r="BZ69" s="481"/>
      <c r="CA69" s="481"/>
      <c r="CB69" s="481"/>
      <c r="CC69" s="481"/>
      <c r="CD69" s="481"/>
      <c r="CE69" s="481"/>
      <c r="CF69" s="481"/>
      <c r="CG69" s="481"/>
      <c r="CH69" s="481"/>
      <c r="CI69" s="481"/>
      <c r="CJ69" s="481"/>
      <c r="CK69" s="481"/>
      <c r="CL69" s="481"/>
      <c r="CM69" s="481"/>
    </row>
    <row r="70" spans="1:91" s="71" customFormat="1" ht="45" customHeight="1" x14ac:dyDescent="0.25">
      <c r="A70" s="511" t="s">
        <v>328</v>
      </c>
      <c r="B70" s="532" t="s">
        <v>327</v>
      </c>
      <c r="C70" s="511" t="s">
        <v>320</v>
      </c>
      <c r="D70" s="533" t="s">
        <v>144</v>
      </c>
      <c r="E70" s="533"/>
      <c r="F70" s="533" t="s">
        <v>232</v>
      </c>
      <c r="G70" s="555" t="s">
        <v>337</v>
      </c>
      <c r="H70" s="529" t="s">
        <v>232</v>
      </c>
      <c r="I70" s="517" t="s">
        <v>338</v>
      </c>
      <c r="J70" s="219"/>
      <c r="K70" s="530" t="s">
        <v>339</v>
      </c>
      <c r="L70" s="247" t="s">
        <v>7</v>
      </c>
      <c r="M70" s="241" t="s">
        <v>477</v>
      </c>
      <c r="N70" s="501"/>
      <c r="O70" s="501">
        <v>1819639</v>
      </c>
      <c r="P70" s="287"/>
      <c r="Q70" s="501"/>
      <c r="R70" s="501"/>
      <c r="S70" s="287"/>
      <c r="T70" s="501"/>
      <c r="U70" s="501"/>
      <c r="V70" s="280"/>
      <c r="W70" s="280"/>
      <c r="X70" s="501"/>
      <c r="Y70" s="501"/>
      <c r="Z70" s="501"/>
      <c r="AA70" s="501"/>
      <c r="AB70" s="501"/>
      <c r="AC70" s="501"/>
      <c r="AD70" s="501"/>
      <c r="AE70" s="501"/>
      <c r="AF70" s="501"/>
      <c r="AG70" s="501"/>
      <c r="AH70" s="501"/>
      <c r="AI70" s="501"/>
      <c r="AJ70" s="501"/>
      <c r="AK70" s="501"/>
      <c r="AL70" s="501"/>
      <c r="AM70" s="501"/>
      <c r="AN70" s="501"/>
      <c r="AO70" s="501"/>
      <c r="AP70" s="501"/>
      <c r="AQ70" s="501"/>
      <c r="AR70" s="501"/>
      <c r="AS70" s="501"/>
      <c r="AZ70" s="475"/>
    </row>
    <row r="71" spans="1:91" s="71" customFormat="1" x14ac:dyDescent="0.25">
      <c r="A71" s="511"/>
      <c r="B71" s="532"/>
      <c r="C71" s="511"/>
      <c r="D71" s="533"/>
      <c r="E71" s="533"/>
      <c r="F71" s="533"/>
      <c r="G71" s="555"/>
      <c r="H71" s="529"/>
      <c r="I71" s="517"/>
      <c r="J71" s="219"/>
      <c r="K71" s="530"/>
      <c r="L71" s="247" t="s">
        <v>7</v>
      </c>
      <c r="M71" s="241" t="s">
        <v>478</v>
      </c>
      <c r="N71" s="501"/>
      <c r="O71" s="501">
        <v>1568688</v>
      </c>
      <c r="P71" s="287"/>
      <c r="Q71" s="501"/>
      <c r="R71" s="501"/>
      <c r="S71" s="287"/>
      <c r="T71" s="501"/>
      <c r="U71" s="501"/>
      <c r="V71" s="280"/>
      <c r="W71" s="280"/>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501"/>
      <c r="AZ71" s="475"/>
    </row>
    <row r="72" spans="1:91" s="71" customFormat="1" x14ac:dyDescent="0.25">
      <c r="A72" s="511"/>
      <c r="B72" s="532"/>
      <c r="C72" s="511"/>
      <c r="D72" s="533"/>
      <c r="E72" s="533"/>
      <c r="F72" s="533"/>
      <c r="G72" s="555"/>
      <c r="H72" s="529"/>
      <c r="I72" s="517"/>
      <c r="J72" s="219"/>
      <c r="K72" s="530"/>
      <c r="L72" s="247" t="s">
        <v>7</v>
      </c>
      <c r="M72" s="241" t="s">
        <v>479</v>
      </c>
      <c r="N72" s="501"/>
      <c r="O72" s="483">
        <v>1622537</v>
      </c>
      <c r="P72" s="287"/>
      <c r="Q72" s="501"/>
      <c r="R72" s="501"/>
      <c r="S72" s="287"/>
      <c r="T72" s="501"/>
      <c r="U72" s="501"/>
      <c r="V72" s="280"/>
      <c r="W72" s="280"/>
      <c r="X72" s="501"/>
      <c r="Y72" s="501"/>
      <c r="Z72" s="501"/>
      <c r="AA72" s="501"/>
      <c r="AB72" s="501"/>
      <c r="AC72" s="501"/>
      <c r="AD72" s="501"/>
      <c r="AE72" s="501"/>
      <c r="AF72" s="501"/>
      <c r="AG72" s="501"/>
      <c r="AH72" s="501"/>
      <c r="AI72" s="501"/>
      <c r="AJ72" s="501"/>
      <c r="AK72" s="501"/>
      <c r="AL72" s="501"/>
      <c r="AM72" s="501"/>
      <c r="AN72" s="501"/>
      <c r="AO72" s="501"/>
      <c r="AP72" s="501"/>
      <c r="AQ72" s="501"/>
      <c r="AR72" s="501"/>
      <c r="AS72" s="501"/>
      <c r="AZ72" s="475"/>
    </row>
    <row r="73" spans="1:91" s="71" customFormat="1" ht="45" customHeight="1" x14ac:dyDescent="0.25">
      <c r="A73" s="511" t="s">
        <v>329</v>
      </c>
      <c r="B73" s="532" t="s">
        <v>327</v>
      </c>
      <c r="C73" s="511" t="s">
        <v>321</v>
      </c>
      <c r="D73" s="533" t="s">
        <v>144</v>
      </c>
      <c r="E73" s="533"/>
      <c r="F73" s="533" t="s">
        <v>232</v>
      </c>
      <c r="G73" s="555" t="s">
        <v>337</v>
      </c>
      <c r="H73" s="529" t="s">
        <v>232</v>
      </c>
      <c r="I73" s="517" t="s">
        <v>338</v>
      </c>
      <c r="J73" s="219"/>
      <c r="K73" s="530" t="s">
        <v>339</v>
      </c>
      <c r="L73" s="247" t="s">
        <v>7</v>
      </c>
      <c r="M73" s="241" t="s">
        <v>477</v>
      </c>
      <c r="N73" s="501"/>
      <c r="O73" s="483">
        <v>627409</v>
      </c>
      <c r="P73" s="287"/>
      <c r="Q73" s="501"/>
      <c r="R73" s="501"/>
      <c r="S73" s="287"/>
      <c r="T73" s="501"/>
      <c r="U73" s="501"/>
      <c r="V73" s="280"/>
      <c r="W73" s="280"/>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Z73" s="475"/>
    </row>
    <row r="74" spans="1:91" s="71" customFormat="1" x14ac:dyDescent="0.25">
      <c r="A74" s="511"/>
      <c r="B74" s="532"/>
      <c r="C74" s="511"/>
      <c r="D74" s="533"/>
      <c r="E74" s="533"/>
      <c r="F74" s="533"/>
      <c r="G74" s="555"/>
      <c r="H74" s="529"/>
      <c r="I74" s="517"/>
      <c r="J74" s="219"/>
      <c r="K74" s="530"/>
      <c r="L74" s="247" t="s">
        <v>7</v>
      </c>
      <c r="M74" s="241" t="s">
        <v>478</v>
      </c>
      <c r="N74" s="501"/>
      <c r="O74" s="483">
        <v>566303</v>
      </c>
      <c r="P74" s="287"/>
      <c r="Q74" s="501"/>
      <c r="R74" s="501"/>
      <c r="S74" s="287"/>
      <c r="T74" s="501"/>
      <c r="U74" s="501"/>
      <c r="V74" s="280"/>
      <c r="W74" s="280"/>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c r="AZ74" s="475"/>
    </row>
    <row r="75" spans="1:91" s="71" customFormat="1" x14ac:dyDescent="0.25">
      <c r="A75" s="511"/>
      <c r="B75" s="532"/>
      <c r="C75" s="511"/>
      <c r="D75" s="533"/>
      <c r="E75" s="533"/>
      <c r="F75" s="533"/>
      <c r="G75" s="555"/>
      <c r="H75" s="529"/>
      <c r="I75" s="517"/>
      <c r="J75" s="219"/>
      <c r="K75" s="530"/>
      <c r="L75" s="247" t="s">
        <v>7</v>
      </c>
      <c r="M75" s="241" t="s">
        <v>479</v>
      </c>
      <c r="N75" s="501"/>
      <c r="O75" s="483">
        <v>600823</v>
      </c>
      <c r="P75" s="287"/>
      <c r="Q75" s="501"/>
      <c r="R75" s="501"/>
      <c r="S75" s="287"/>
      <c r="T75" s="501"/>
      <c r="U75" s="501"/>
      <c r="V75" s="280"/>
      <c r="W75" s="280"/>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Z75" s="475"/>
    </row>
    <row r="76" spans="1:91" s="71" customFormat="1" ht="45" customHeight="1" x14ac:dyDescent="0.25">
      <c r="A76" s="511" t="s">
        <v>331</v>
      </c>
      <c r="B76" s="532" t="s">
        <v>326</v>
      </c>
      <c r="C76" s="511" t="s">
        <v>322</v>
      </c>
      <c r="D76" s="533" t="s">
        <v>144</v>
      </c>
      <c r="E76" s="533"/>
      <c r="F76" s="533" t="s">
        <v>232</v>
      </c>
      <c r="G76" s="555" t="s">
        <v>337</v>
      </c>
      <c r="H76" s="529" t="s">
        <v>232</v>
      </c>
      <c r="I76" s="517" t="s">
        <v>338</v>
      </c>
      <c r="J76" s="219"/>
      <c r="K76" s="530" t="s">
        <v>339</v>
      </c>
      <c r="L76" s="247" t="s">
        <v>7</v>
      </c>
      <c r="M76" s="241" t="s">
        <v>477</v>
      </c>
      <c r="N76" s="501"/>
      <c r="O76" s="501">
        <v>101626</v>
      </c>
      <c r="P76" s="287"/>
      <c r="Q76" s="501"/>
      <c r="R76" s="501"/>
      <c r="S76" s="287"/>
      <c r="T76" s="501"/>
      <c r="U76" s="501"/>
      <c r="V76" s="280"/>
      <c r="W76" s="280"/>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Z76" s="475"/>
    </row>
    <row r="77" spans="1:91" s="71" customFormat="1" x14ac:dyDescent="0.25">
      <c r="A77" s="511"/>
      <c r="B77" s="532"/>
      <c r="C77" s="511"/>
      <c r="D77" s="533"/>
      <c r="E77" s="533"/>
      <c r="F77" s="533"/>
      <c r="G77" s="555"/>
      <c r="H77" s="529"/>
      <c r="I77" s="517"/>
      <c r="J77" s="219"/>
      <c r="K77" s="530"/>
      <c r="L77" s="247" t="s">
        <v>7</v>
      </c>
      <c r="M77" s="241" t="s">
        <v>478</v>
      </c>
      <c r="N77" s="501"/>
      <c r="O77" s="501">
        <v>102427</v>
      </c>
      <c r="P77" s="287"/>
      <c r="Q77" s="501"/>
      <c r="R77" s="501"/>
      <c r="S77" s="287"/>
      <c r="T77" s="501"/>
      <c r="U77" s="501"/>
      <c r="V77" s="280"/>
      <c r="W77" s="280"/>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Z77" s="475"/>
    </row>
    <row r="78" spans="1:91" s="71" customFormat="1" x14ac:dyDescent="0.25">
      <c r="A78" s="511"/>
      <c r="B78" s="532"/>
      <c r="C78" s="511"/>
      <c r="D78" s="533"/>
      <c r="E78" s="533"/>
      <c r="F78" s="533"/>
      <c r="G78" s="555"/>
      <c r="H78" s="529"/>
      <c r="I78" s="517"/>
      <c r="J78" s="219"/>
      <c r="K78" s="530"/>
      <c r="L78" s="247" t="s">
        <v>7</v>
      </c>
      <c r="M78" s="241" t="s">
        <v>479</v>
      </c>
      <c r="N78" s="501"/>
      <c r="O78" s="501">
        <v>103301</v>
      </c>
      <c r="P78" s="287"/>
      <c r="Q78" s="501"/>
      <c r="R78" s="501"/>
      <c r="S78" s="287"/>
      <c r="T78" s="501"/>
      <c r="U78" s="501"/>
      <c r="V78" s="280"/>
      <c r="W78" s="280"/>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Z78" s="475"/>
    </row>
    <row r="79" spans="1:91" s="71" customFormat="1" ht="45" customHeight="1" x14ac:dyDescent="0.25">
      <c r="A79" s="511" t="s">
        <v>330</v>
      </c>
      <c r="B79" s="532" t="s">
        <v>326</v>
      </c>
      <c r="C79" s="511" t="s">
        <v>323</v>
      </c>
      <c r="D79" s="533" t="s">
        <v>144</v>
      </c>
      <c r="E79" s="533"/>
      <c r="F79" s="533" t="s">
        <v>232</v>
      </c>
      <c r="G79" s="555" t="s">
        <v>337</v>
      </c>
      <c r="H79" s="529" t="s">
        <v>232</v>
      </c>
      <c r="I79" s="517" t="s">
        <v>338</v>
      </c>
      <c r="J79" s="219"/>
      <c r="K79" s="530" t="s">
        <v>339</v>
      </c>
      <c r="L79" s="247" t="s">
        <v>7</v>
      </c>
      <c r="M79" s="241" t="s">
        <v>477</v>
      </c>
      <c r="N79" s="501"/>
      <c r="O79" s="501">
        <v>66384</v>
      </c>
      <c r="P79" s="287"/>
      <c r="Q79" s="501"/>
      <c r="R79" s="501"/>
      <c r="S79" s="287"/>
      <c r="T79" s="501"/>
      <c r="U79" s="501"/>
      <c r="V79" s="280"/>
      <c r="W79" s="280"/>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Z79" s="475"/>
    </row>
    <row r="80" spans="1:91" s="71" customFormat="1" x14ac:dyDescent="0.25">
      <c r="A80" s="511"/>
      <c r="B80" s="532"/>
      <c r="C80" s="511"/>
      <c r="D80" s="533"/>
      <c r="E80" s="533"/>
      <c r="F80" s="533"/>
      <c r="G80" s="555"/>
      <c r="H80" s="529"/>
      <c r="I80" s="517"/>
      <c r="J80" s="219"/>
      <c r="K80" s="530"/>
      <c r="L80" s="247" t="s">
        <v>7</v>
      </c>
      <c r="M80" s="241" t="s">
        <v>478</v>
      </c>
      <c r="N80" s="501"/>
      <c r="O80" s="501">
        <v>53757</v>
      </c>
      <c r="P80" s="287"/>
      <c r="Q80" s="501"/>
      <c r="R80" s="501"/>
      <c r="S80" s="287"/>
      <c r="T80" s="501"/>
      <c r="U80" s="501"/>
      <c r="V80" s="280"/>
      <c r="W80" s="280"/>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Z80" s="475"/>
    </row>
    <row r="81" spans="1:91" s="71" customFormat="1" x14ac:dyDescent="0.25">
      <c r="A81" s="511"/>
      <c r="B81" s="532"/>
      <c r="C81" s="511"/>
      <c r="D81" s="533"/>
      <c r="E81" s="533"/>
      <c r="F81" s="533"/>
      <c r="G81" s="555"/>
      <c r="H81" s="529"/>
      <c r="I81" s="517"/>
      <c r="J81" s="219"/>
      <c r="K81" s="530"/>
      <c r="L81" s="247" t="s">
        <v>7</v>
      </c>
      <c r="M81" s="241" t="s">
        <v>479</v>
      </c>
      <c r="N81" s="501"/>
      <c r="O81" s="501">
        <v>83787</v>
      </c>
      <c r="P81" s="287"/>
      <c r="Q81" s="501"/>
      <c r="R81" s="501"/>
      <c r="S81" s="287"/>
      <c r="T81" s="501"/>
      <c r="U81" s="501"/>
      <c r="V81" s="280"/>
      <c r="W81" s="280"/>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Z81" s="475"/>
    </row>
    <row r="82" spans="1:91" s="71" customFormat="1" ht="45" customHeight="1" x14ac:dyDescent="0.25">
      <c r="A82" s="511" t="s">
        <v>332</v>
      </c>
      <c r="B82" s="532" t="s">
        <v>326</v>
      </c>
      <c r="C82" s="511" t="s">
        <v>324</v>
      </c>
      <c r="D82" s="533" t="s">
        <v>144</v>
      </c>
      <c r="E82" s="533"/>
      <c r="F82" s="533" t="s">
        <v>232</v>
      </c>
      <c r="G82" s="555" t="s">
        <v>337</v>
      </c>
      <c r="H82" s="529" t="s">
        <v>232</v>
      </c>
      <c r="I82" s="517" t="s">
        <v>338</v>
      </c>
      <c r="J82" s="219"/>
      <c r="K82" s="530" t="s">
        <v>339</v>
      </c>
      <c r="L82" s="247" t="s">
        <v>7</v>
      </c>
      <c r="M82" s="241" t="s">
        <v>477</v>
      </c>
      <c r="N82" s="501"/>
      <c r="O82" s="501">
        <v>30506</v>
      </c>
      <c r="P82" s="287"/>
      <c r="Q82" s="501"/>
      <c r="R82" s="501"/>
      <c r="S82" s="287"/>
      <c r="T82" s="501"/>
      <c r="U82" s="501"/>
      <c r="V82" s="280"/>
      <c r="W82" s="280"/>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Z82" s="475"/>
    </row>
    <row r="83" spans="1:91" s="71" customFormat="1" x14ac:dyDescent="0.25">
      <c r="A83" s="511"/>
      <c r="B83" s="532"/>
      <c r="C83" s="511"/>
      <c r="D83" s="533"/>
      <c r="E83" s="533"/>
      <c r="F83" s="533"/>
      <c r="G83" s="555"/>
      <c r="H83" s="529"/>
      <c r="I83" s="517"/>
      <c r="J83" s="219"/>
      <c r="K83" s="530"/>
      <c r="L83" s="247" t="s">
        <v>7</v>
      </c>
      <c r="M83" s="241" t="s">
        <v>478</v>
      </c>
      <c r="N83" s="501"/>
      <c r="O83" s="501">
        <v>32260</v>
      </c>
      <c r="P83" s="287"/>
      <c r="Q83" s="501"/>
      <c r="R83" s="501"/>
      <c r="S83" s="287"/>
      <c r="T83" s="501"/>
      <c r="U83" s="501"/>
      <c r="V83" s="280"/>
      <c r="W83" s="280"/>
      <c r="X83" s="501"/>
      <c r="Y83" s="501"/>
      <c r="Z83" s="501"/>
      <c r="AA83" s="501"/>
      <c r="AB83" s="501"/>
      <c r="AC83" s="501"/>
      <c r="AD83" s="501"/>
      <c r="AE83" s="501"/>
      <c r="AF83" s="501"/>
      <c r="AG83" s="501"/>
      <c r="AH83" s="501"/>
      <c r="AI83" s="501"/>
      <c r="AJ83" s="501"/>
      <c r="AK83" s="501"/>
      <c r="AL83" s="501"/>
      <c r="AM83" s="501"/>
      <c r="AN83" s="501"/>
      <c r="AO83" s="501"/>
      <c r="AP83" s="501"/>
      <c r="AQ83" s="501"/>
      <c r="AR83" s="501"/>
      <c r="AS83" s="501"/>
      <c r="AZ83" s="475"/>
    </row>
    <row r="84" spans="1:91" s="71" customFormat="1" x14ac:dyDescent="0.25">
      <c r="A84" s="511"/>
      <c r="B84" s="532"/>
      <c r="C84" s="511"/>
      <c r="D84" s="533"/>
      <c r="E84" s="533"/>
      <c r="F84" s="533"/>
      <c r="G84" s="555"/>
      <c r="H84" s="529"/>
      <c r="I84" s="517"/>
      <c r="J84" s="219"/>
      <c r="K84" s="530"/>
      <c r="L84" s="247" t="s">
        <v>7</v>
      </c>
      <c r="M84" s="241" t="s">
        <v>479</v>
      </c>
      <c r="N84" s="501"/>
      <c r="O84" s="501">
        <v>36085</v>
      </c>
      <c r="P84" s="287"/>
      <c r="Q84" s="501"/>
      <c r="R84" s="501"/>
      <c r="S84" s="287"/>
      <c r="T84" s="501"/>
      <c r="U84" s="501"/>
      <c r="V84" s="280"/>
      <c r="W84" s="280"/>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Z84" s="475"/>
    </row>
    <row r="85" spans="1:91" s="71" customFormat="1" ht="60" customHeight="1" x14ac:dyDescent="0.25">
      <c r="A85" s="511" t="s">
        <v>480</v>
      </c>
      <c r="B85" s="532" t="s">
        <v>325</v>
      </c>
      <c r="C85" s="532" t="s">
        <v>336</v>
      </c>
      <c r="D85" s="533" t="s">
        <v>144</v>
      </c>
      <c r="E85" s="533"/>
      <c r="F85" s="533" t="s">
        <v>232</v>
      </c>
      <c r="G85" s="555" t="s">
        <v>470</v>
      </c>
      <c r="H85" s="529" t="s">
        <v>232</v>
      </c>
      <c r="I85" s="517" t="s">
        <v>338</v>
      </c>
      <c r="J85" s="219"/>
      <c r="K85" s="530" t="s">
        <v>339</v>
      </c>
      <c r="L85" s="556" t="s">
        <v>1</v>
      </c>
      <c r="M85" s="557" t="s">
        <v>430</v>
      </c>
      <c r="N85" s="501"/>
      <c r="O85" s="549">
        <v>0</v>
      </c>
      <c r="P85" s="287"/>
      <c r="Q85" s="501"/>
      <c r="R85" s="501"/>
      <c r="S85" s="287"/>
      <c r="T85" s="501"/>
      <c r="U85" s="501"/>
      <c r="V85" s="280"/>
      <c r="W85" s="280"/>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Z85" s="475"/>
    </row>
    <row r="86" spans="1:91" s="71" customFormat="1" x14ac:dyDescent="0.25">
      <c r="A86" s="511"/>
      <c r="B86" s="532"/>
      <c r="C86" s="532"/>
      <c r="D86" s="533"/>
      <c r="E86" s="533"/>
      <c r="F86" s="533"/>
      <c r="G86" s="555"/>
      <c r="H86" s="529"/>
      <c r="I86" s="517"/>
      <c r="J86" s="219"/>
      <c r="K86" s="530"/>
      <c r="L86" s="556"/>
      <c r="M86" s="557"/>
      <c r="N86" s="501"/>
      <c r="O86" s="549"/>
      <c r="P86" s="287"/>
      <c r="Q86" s="501"/>
      <c r="R86" s="501"/>
      <c r="S86" s="287"/>
      <c r="T86" s="501"/>
      <c r="U86" s="501"/>
      <c r="V86" s="280"/>
      <c r="W86" s="280"/>
      <c r="X86" s="501"/>
      <c r="Y86" s="501"/>
      <c r="Z86" s="501"/>
      <c r="AA86" s="501"/>
      <c r="AB86" s="501"/>
      <c r="AC86" s="501"/>
      <c r="AD86" s="501"/>
      <c r="AE86" s="501"/>
      <c r="AF86" s="501"/>
      <c r="AG86" s="501"/>
      <c r="AH86" s="501"/>
      <c r="AI86" s="501"/>
      <c r="AJ86" s="501"/>
      <c r="AK86" s="501"/>
      <c r="AL86" s="501"/>
      <c r="AM86" s="501"/>
      <c r="AN86" s="501"/>
      <c r="AO86" s="501"/>
      <c r="AP86" s="501"/>
      <c r="AQ86" s="501"/>
      <c r="AR86" s="501"/>
      <c r="AS86" s="501"/>
      <c r="AZ86" s="475"/>
    </row>
    <row r="87" spans="1:91" s="71" customFormat="1" x14ac:dyDescent="0.25">
      <c r="A87" s="511"/>
      <c r="B87" s="532"/>
      <c r="C87" s="532"/>
      <c r="D87" s="533"/>
      <c r="E87" s="533"/>
      <c r="F87" s="533"/>
      <c r="G87" s="555"/>
      <c r="H87" s="529"/>
      <c r="I87" s="517"/>
      <c r="J87" s="219"/>
      <c r="K87" s="530"/>
      <c r="L87" s="556"/>
      <c r="M87" s="557"/>
      <c r="N87" s="501"/>
      <c r="O87" s="549"/>
      <c r="P87" s="287"/>
      <c r="Q87" s="501"/>
      <c r="R87" s="501"/>
      <c r="S87" s="287"/>
      <c r="T87" s="501"/>
      <c r="U87" s="501"/>
      <c r="V87" s="280"/>
      <c r="W87" s="280"/>
      <c r="X87" s="501"/>
      <c r="Y87" s="501"/>
      <c r="Z87" s="501"/>
      <c r="AA87" s="501"/>
      <c r="AB87" s="501"/>
      <c r="AC87" s="501"/>
      <c r="AD87" s="501"/>
      <c r="AE87" s="501"/>
      <c r="AF87" s="501"/>
      <c r="AG87" s="501"/>
      <c r="AH87" s="501"/>
      <c r="AI87" s="501"/>
      <c r="AJ87" s="501"/>
      <c r="AK87" s="501"/>
      <c r="AL87" s="501"/>
      <c r="AM87" s="501"/>
      <c r="AN87" s="501"/>
      <c r="AO87" s="501"/>
      <c r="AP87" s="501"/>
      <c r="AQ87" s="501"/>
      <c r="AR87" s="501"/>
      <c r="AS87" s="501"/>
      <c r="AZ87" s="475"/>
    </row>
    <row r="88" spans="1:91" s="71" customFormat="1" ht="60" customHeight="1" x14ac:dyDescent="0.25">
      <c r="A88" s="511" t="s">
        <v>481</v>
      </c>
      <c r="B88" s="532" t="s">
        <v>325</v>
      </c>
      <c r="C88" s="532" t="s">
        <v>335</v>
      </c>
      <c r="D88" s="533" t="s">
        <v>144</v>
      </c>
      <c r="E88" s="533"/>
      <c r="F88" s="533" t="s">
        <v>232</v>
      </c>
      <c r="G88" s="511" t="s">
        <v>471</v>
      </c>
      <c r="H88" s="529" t="s">
        <v>232</v>
      </c>
      <c r="I88" s="517" t="s">
        <v>338</v>
      </c>
      <c r="J88" s="219"/>
      <c r="K88" s="530" t="s">
        <v>339</v>
      </c>
      <c r="L88" s="556" t="s">
        <v>1</v>
      </c>
      <c r="M88" s="557" t="s">
        <v>430</v>
      </c>
      <c r="N88" s="501"/>
      <c r="O88" s="549">
        <v>38</v>
      </c>
      <c r="P88" s="287"/>
      <c r="Q88" s="501"/>
      <c r="R88" s="501"/>
      <c r="S88" s="287"/>
      <c r="T88" s="501"/>
      <c r="U88" s="501"/>
      <c r="V88" s="280"/>
      <c r="W88" s="280"/>
      <c r="X88" s="501"/>
      <c r="Y88" s="501"/>
      <c r="Z88" s="501"/>
      <c r="AA88" s="501"/>
      <c r="AB88" s="501"/>
      <c r="AC88" s="501"/>
      <c r="AD88" s="501"/>
      <c r="AE88" s="501"/>
      <c r="AF88" s="501"/>
      <c r="AG88" s="501"/>
      <c r="AH88" s="501"/>
      <c r="AI88" s="501"/>
      <c r="AJ88" s="501"/>
      <c r="AK88" s="501"/>
      <c r="AL88" s="501"/>
      <c r="AM88" s="501"/>
      <c r="AN88" s="501"/>
      <c r="AO88" s="501"/>
      <c r="AP88" s="501"/>
      <c r="AQ88" s="501"/>
      <c r="AR88" s="501"/>
      <c r="AS88" s="501"/>
      <c r="AZ88" s="475"/>
    </row>
    <row r="89" spans="1:91" s="71" customFormat="1" x14ac:dyDescent="0.25">
      <c r="A89" s="511"/>
      <c r="B89" s="532"/>
      <c r="C89" s="532"/>
      <c r="D89" s="533"/>
      <c r="E89" s="533"/>
      <c r="F89" s="533"/>
      <c r="G89" s="511"/>
      <c r="H89" s="529"/>
      <c r="I89" s="517"/>
      <c r="J89" s="219"/>
      <c r="K89" s="530"/>
      <c r="L89" s="556"/>
      <c r="M89" s="557"/>
      <c r="N89" s="501"/>
      <c r="O89" s="549"/>
      <c r="P89" s="287"/>
      <c r="Q89" s="501"/>
      <c r="R89" s="501"/>
      <c r="S89" s="287"/>
      <c r="T89" s="501"/>
      <c r="U89" s="501"/>
      <c r="V89" s="280"/>
      <c r="W89" s="280"/>
      <c r="X89" s="501"/>
      <c r="Y89" s="501"/>
      <c r="Z89" s="501"/>
      <c r="AA89" s="501"/>
      <c r="AB89" s="501"/>
      <c r="AC89" s="501"/>
      <c r="AD89" s="501"/>
      <c r="AE89" s="501"/>
      <c r="AF89" s="501"/>
      <c r="AG89" s="501"/>
      <c r="AH89" s="501"/>
      <c r="AI89" s="501"/>
      <c r="AJ89" s="501"/>
      <c r="AK89" s="501"/>
      <c r="AL89" s="501"/>
      <c r="AM89" s="501"/>
      <c r="AN89" s="501"/>
      <c r="AO89" s="501"/>
      <c r="AP89" s="501"/>
      <c r="AQ89" s="501"/>
      <c r="AR89" s="501"/>
      <c r="AS89" s="501"/>
      <c r="AZ89" s="475"/>
    </row>
    <row r="90" spans="1:91" s="71" customFormat="1" x14ac:dyDescent="0.25">
      <c r="A90" s="511"/>
      <c r="B90" s="532"/>
      <c r="C90" s="532"/>
      <c r="D90" s="533"/>
      <c r="E90" s="533"/>
      <c r="F90" s="533"/>
      <c r="G90" s="511"/>
      <c r="H90" s="529"/>
      <c r="I90" s="517"/>
      <c r="J90" s="219"/>
      <c r="K90" s="530"/>
      <c r="L90" s="556"/>
      <c r="M90" s="557"/>
      <c r="N90" s="501"/>
      <c r="O90" s="549"/>
      <c r="P90" s="287"/>
      <c r="Q90" s="501"/>
      <c r="R90" s="501"/>
      <c r="S90" s="287"/>
      <c r="T90" s="501"/>
      <c r="U90" s="501"/>
      <c r="V90" s="280"/>
      <c r="W90" s="280"/>
      <c r="X90" s="501"/>
      <c r="Y90" s="501"/>
      <c r="Z90" s="501"/>
      <c r="AA90" s="501"/>
      <c r="AB90" s="501"/>
      <c r="AC90" s="501"/>
      <c r="AD90" s="501"/>
      <c r="AE90" s="501"/>
      <c r="AF90" s="501"/>
      <c r="AG90" s="501"/>
      <c r="AH90" s="501"/>
      <c r="AI90" s="501"/>
      <c r="AJ90" s="501"/>
      <c r="AK90" s="501"/>
      <c r="AL90" s="501"/>
      <c r="AM90" s="501"/>
      <c r="AN90" s="501"/>
      <c r="AO90" s="501"/>
      <c r="AP90" s="501"/>
      <c r="AQ90" s="501"/>
      <c r="AR90" s="501"/>
      <c r="AS90" s="501"/>
      <c r="AZ90" s="475"/>
    </row>
    <row r="91" spans="1:91" s="71" customFormat="1" ht="60" x14ac:dyDescent="0.25">
      <c r="A91" s="476" t="s">
        <v>488</v>
      </c>
      <c r="B91" s="491" t="s">
        <v>325</v>
      </c>
      <c r="C91" s="491" t="s">
        <v>550</v>
      </c>
      <c r="D91" s="486" t="s">
        <v>144</v>
      </c>
      <c r="E91" s="486"/>
      <c r="F91" s="486" t="s">
        <v>232</v>
      </c>
      <c r="G91" s="476" t="s">
        <v>471</v>
      </c>
      <c r="H91" s="489" t="s">
        <v>232</v>
      </c>
      <c r="I91" s="479" t="s">
        <v>338</v>
      </c>
      <c r="J91" s="219"/>
      <c r="K91" s="484" t="s">
        <v>339</v>
      </c>
      <c r="L91" s="502" t="s">
        <v>1</v>
      </c>
      <c r="M91" s="503" t="s">
        <v>489</v>
      </c>
      <c r="N91" s="501"/>
      <c r="O91" s="501">
        <v>800000</v>
      </c>
      <c r="P91" s="287"/>
      <c r="Q91" s="501"/>
      <c r="R91" s="501"/>
      <c r="S91" s="287"/>
      <c r="T91" s="501"/>
      <c r="U91" s="501"/>
      <c r="V91" s="280"/>
      <c r="W91" s="280"/>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Z91" s="475"/>
    </row>
    <row r="92" spans="1:91" s="481" customFormat="1" ht="15" customHeight="1" x14ac:dyDescent="0.25">
      <c r="A92" s="544">
        <v>23</v>
      </c>
      <c r="B92" s="544" t="s">
        <v>39</v>
      </c>
      <c r="C92" s="544" t="s">
        <v>40</v>
      </c>
      <c r="D92" s="512" t="s">
        <v>101</v>
      </c>
      <c r="E92" s="512" t="s">
        <v>193</v>
      </c>
      <c r="F92" s="512" t="s">
        <v>230</v>
      </c>
      <c r="G92" s="546" t="s">
        <v>5</v>
      </c>
      <c r="H92" s="517">
        <v>1</v>
      </c>
      <c r="I92" s="547" t="s">
        <v>339</v>
      </c>
      <c r="J92" s="548" t="s">
        <v>407</v>
      </c>
      <c r="K92" s="547" t="s">
        <v>339</v>
      </c>
      <c r="L92" s="269" t="s">
        <v>7</v>
      </c>
      <c r="M92" s="241" t="s">
        <v>477</v>
      </c>
      <c r="N92" s="440">
        <v>2697572</v>
      </c>
      <c r="O92" s="440">
        <v>12952</v>
      </c>
      <c r="P92" s="441">
        <v>4.8</v>
      </c>
      <c r="Q92" s="280"/>
      <c r="R92" s="280"/>
      <c r="S92" s="284" t="e">
        <f t="shared" ref="S92:S97" si="0">(R92/Q92)*1000</f>
        <v>#DIV/0!</v>
      </c>
      <c r="T92" s="280"/>
      <c r="U92" s="280"/>
      <c r="V92" s="284" t="e">
        <f t="shared" ref="V92:V97" si="1">(U92/T92)*1000</f>
        <v>#DIV/0!</v>
      </c>
      <c r="W92" s="440">
        <v>2697572</v>
      </c>
      <c r="X92" s="440">
        <v>197</v>
      </c>
      <c r="Y92" s="441">
        <f t="shared" ref="Y92:Y97" si="2">(X92/W92)*1000</f>
        <v>7.3028634638853021E-2</v>
      </c>
      <c r="Z92" s="440">
        <v>2697572</v>
      </c>
      <c r="AA92" s="440">
        <v>12526</v>
      </c>
      <c r="AB92" s="441">
        <f t="shared" ref="AB92:AB97" si="3">(AA92/Z92)*1000</f>
        <v>4.6434349110978319</v>
      </c>
      <c r="AC92" s="440">
        <v>2697572</v>
      </c>
      <c r="AD92" s="440">
        <v>229</v>
      </c>
      <c r="AE92" s="441">
        <f t="shared" ref="AE92:AE97" si="4">(AD92/AC92)*1000</f>
        <v>8.4891153971052485E-2</v>
      </c>
      <c r="AF92" s="281"/>
      <c r="AG92" s="281"/>
      <c r="AH92" s="281"/>
      <c r="AI92" s="281"/>
      <c r="AJ92" s="281"/>
      <c r="AK92" s="281"/>
      <c r="AL92" s="281"/>
      <c r="AM92" s="281"/>
      <c r="AN92" s="281"/>
      <c r="AO92" s="281"/>
      <c r="AP92" s="281"/>
      <c r="AQ92" s="281"/>
      <c r="AR92" s="281"/>
      <c r="AS92" s="281"/>
      <c r="AT92" s="55"/>
      <c r="AU92" s="55"/>
      <c r="AV92" s="55"/>
      <c r="AW92" s="55"/>
      <c r="AX92" s="475"/>
      <c r="AY92" s="475"/>
      <c r="AZ92" s="475" t="e">
        <f t="shared" ref="AZ92:AZ97" si="5">(AY92/AX92)*1000</f>
        <v>#DIV/0!</v>
      </c>
    </row>
    <row r="93" spans="1:91" s="488" customFormat="1" x14ac:dyDescent="0.25">
      <c r="A93" s="544"/>
      <c r="B93" s="544"/>
      <c r="C93" s="544"/>
      <c r="D93" s="512"/>
      <c r="E93" s="512"/>
      <c r="F93" s="512"/>
      <c r="G93" s="546"/>
      <c r="H93" s="517"/>
      <c r="I93" s="547"/>
      <c r="J93" s="548"/>
      <c r="K93" s="547"/>
      <c r="L93" s="269" t="s">
        <v>7</v>
      </c>
      <c r="M93" s="241" t="s">
        <v>478</v>
      </c>
      <c r="N93" s="440">
        <v>2692389</v>
      </c>
      <c r="O93" s="440">
        <v>11381</v>
      </c>
      <c r="P93" s="441">
        <f>(O93/N93)*1000</f>
        <v>4.2271009129809993</v>
      </c>
      <c r="Q93" s="280"/>
      <c r="R93" s="280"/>
      <c r="S93" s="284" t="e">
        <f t="shared" si="0"/>
        <v>#DIV/0!</v>
      </c>
      <c r="T93" s="280"/>
      <c r="U93" s="280"/>
      <c r="V93" s="284" t="e">
        <f t="shared" si="1"/>
        <v>#DIV/0!</v>
      </c>
      <c r="W93" s="440">
        <v>2692389</v>
      </c>
      <c r="X93" s="440">
        <v>156</v>
      </c>
      <c r="Y93" s="441">
        <f t="shared" si="2"/>
        <v>5.7941107321416038E-2</v>
      </c>
      <c r="Z93" s="440">
        <v>2692389</v>
      </c>
      <c r="AA93" s="440">
        <v>11064</v>
      </c>
      <c r="AB93" s="441">
        <f t="shared" si="3"/>
        <v>4.1093616115650446</v>
      </c>
      <c r="AC93" s="440">
        <v>2692389</v>
      </c>
      <c r="AD93" s="440">
        <v>161</v>
      </c>
      <c r="AE93" s="441">
        <f t="shared" si="4"/>
        <v>5.9798194094538348E-2</v>
      </c>
      <c r="AF93" s="281"/>
      <c r="AG93" s="281"/>
      <c r="AH93" s="281"/>
      <c r="AI93" s="281"/>
      <c r="AJ93" s="281"/>
      <c r="AK93" s="281"/>
      <c r="AL93" s="281"/>
      <c r="AM93" s="281"/>
      <c r="AN93" s="281"/>
      <c r="AO93" s="281"/>
      <c r="AP93" s="281"/>
      <c r="AQ93" s="281"/>
      <c r="AR93" s="281"/>
      <c r="AS93" s="281"/>
      <c r="AT93" s="55"/>
      <c r="AU93" s="55"/>
      <c r="AV93" s="55"/>
      <c r="AW93" s="55"/>
      <c r="AX93" s="475"/>
      <c r="AY93" s="475"/>
      <c r="AZ93" s="475" t="e">
        <f t="shared" si="5"/>
        <v>#DIV/0!</v>
      </c>
      <c r="BA93" s="481"/>
      <c r="BB93" s="481"/>
      <c r="BC93" s="481"/>
      <c r="BD93" s="481"/>
      <c r="BE93" s="481"/>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1"/>
      <c r="CC93" s="481"/>
      <c r="CD93" s="481"/>
      <c r="CE93" s="481"/>
      <c r="CF93" s="481"/>
      <c r="CG93" s="481"/>
      <c r="CH93" s="481"/>
      <c r="CI93" s="481"/>
      <c r="CJ93" s="481"/>
      <c r="CK93" s="481"/>
      <c r="CL93" s="481"/>
      <c r="CM93" s="481"/>
    </row>
    <row r="94" spans="1:91" s="488" customFormat="1" x14ac:dyDescent="0.25">
      <c r="A94" s="544"/>
      <c r="B94" s="544"/>
      <c r="C94" s="544"/>
      <c r="D94" s="512"/>
      <c r="E94" s="512"/>
      <c r="F94" s="512"/>
      <c r="G94" s="546"/>
      <c r="H94" s="517"/>
      <c r="I94" s="547"/>
      <c r="J94" s="548"/>
      <c r="K94" s="547"/>
      <c r="L94" s="269" t="s">
        <v>7</v>
      </c>
      <c r="M94" s="241" t="s">
        <v>479</v>
      </c>
      <c r="N94" s="440">
        <v>2680327</v>
      </c>
      <c r="O94" s="440">
        <v>12728</v>
      </c>
      <c r="P94" s="441">
        <v>4.75</v>
      </c>
      <c r="Q94" s="280"/>
      <c r="R94" s="280"/>
      <c r="S94" s="284" t="e">
        <f t="shared" si="0"/>
        <v>#DIV/0!</v>
      </c>
      <c r="T94" s="280"/>
      <c r="U94" s="280"/>
      <c r="V94" s="284" t="e">
        <f t="shared" si="1"/>
        <v>#DIV/0!</v>
      </c>
      <c r="W94" s="440">
        <v>2680327</v>
      </c>
      <c r="X94" s="440">
        <v>163</v>
      </c>
      <c r="Y94" s="441">
        <f t="shared" si="2"/>
        <v>6.0813475370729023E-2</v>
      </c>
      <c r="Z94" s="440">
        <v>2680327</v>
      </c>
      <c r="AA94" s="440">
        <v>12322</v>
      </c>
      <c r="AB94" s="441">
        <f t="shared" si="3"/>
        <v>4.5972002669823491</v>
      </c>
      <c r="AC94" s="440">
        <v>2680327</v>
      </c>
      <c r="AD94" s="440">
        <v>243</v>
      </c>
      <c r="AE94" s="441">
        <f t="shared" si="4"/>
        <v>9.0660579847160444E-2</v>
      </c>
      <c r="AF94" s="281"/>
      <c r="AG94" s="281"/>
      <c r="AH94" s="281"/>
      <c r="AI94" s="281"/>
      <c r="AJ94" s="281"/>
      <c r="AK94" s="281"/>
      <c r="AL94" s="281"/>
      <c r="AM94" s="281"/>
      <c r="AN94" s="281"/>
      <c r="AO94" s="281"/>
      <c r="AP94" s="281"/>
      <c r="AQ94" s="281"/>
      <c r="AR94" s="281"/>
      <c r="AS94" s="281"/>
      <c r="AT94" s="55"/>
      <c r="AU94" s="55"/>
      <c r="AV94" s="55"/>
      <c r="AW94" s="55"/>
      <c r="AX94" s="475"/>
      <c r="AY94" s="475"/>
      <c r="AZ94" s="475" t="e">
        <f t="shared" si="5"/>
        <v>#DIV/0!</v>
      </c>
      <c r="BA94" s="481"/>
      <c r="BB94" s="481"/>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1"/>
      <c r="CC94" s="481"/>
      <c r="CD94" s="481"/>
      <c r="CE94" s="481"/>
      <c r="CF94" s="481"/>
      <c r="CG94" s="481"/>
      <c r="CH94" s="481"/>
      <c r="CI94" s="481"/>
      <c r="CJ94" s="481"/>
      <c r="CK94" s="481"/>
      <c r="CL94" s="481"/>
      <c r="CM94" s="481"/>
    </row>
    <row r="95" spans="1:91" s="481" customFormat="1" ht="15" customHeight="1" x14ac:dyDescent="0.25">
      <c r="A95" s="544">
        <v>24</v>
      </c>
      <c r="B95" s="544" t="s">
        <v>54</v>
      </c>
      <c r="C95" s="544" t="s">
        <v>97</v>
      </c>
      <c r="D95" s="512" t="s">
        <v>101</v>
      </c>
      <c r="E95" s="512" t="s">
        <v>193</v>
      </c>
      <c r="F95" s="512" t="s">
        <v>230</v>
      </c>
      <c r="G95" s="546" t="s">
        <v>5</v>
      </c>
      <c r="H95" s="517">
        <v>1</v>
      </c>
      <c r="I95" s="547" t="s">
        <v>339</v>
      </c>
      <c r="J95" s="548" t="s">
        <v>457</v>
      </c>
      <c r="K95" s="547" t="s">
        <v>339</v>
      </c>
      <c r="L95" s="269" t="s">
        <v>7</v>
      </c>
      <c r="M95" s="241" t="s">
        <v>477</v>
      </c>
      <c r="N95" s="440">
        <v>2697572</v>
      </c>
      <c r="O95" s="440">
        <v>6752</v>
      </c>
      <c r="P95" s="441">
        <f>(O95/N95)*1000</f>
        <v>2.5029915790940889</v>
      </c>
      <c r="Q95" s="280"/>
      <c r="R95" s="280"/>
      <c r="S95" s="284" t="e">
        <f t="shared" si="0"/>
        <v>#DIV/0!</v>
      </c>
      <c r="T95" s="280"/>
      <c r="U95" s="280"/>
      <c r="V95" s="284" t="e">
        <f t="shared" si="1"/>
        <v>#DIV/0!</v>
      </c>
      <c r="W95" s="440">
        <v>2697572</v>
      </c>
      <c r="X95" s="440">
        <v>189</v>
      </c>
      <c r="Y95" s="441">
        <f t="shared" si="2"/>
        <v>7.0063004805803145E-2</v>
      </c>
      <c r="Z95" s="440">
        <v>2697572</v>
      </c>
      <c r="AA95" s="440">
        <v>6235</v>
      </c>
      <c r="AB95" s="441">
        <f t="shared" si="3"/>
        <v>2.3113377511332414</v>
      </c>
      <c r="AC95" s="440">
        <v>2697572</v>
      </c>
      <c r="AD95" s="440">
        <v>328</v>
      </c>
      <c r="AE95" s="441">
        <f t="shared" si="4"/>
        <v>0.1215908231550446</v>
      </c>
      <c r="AF95" s="281"/>
      <c r="AG95" s="281"/>
      <c r="AH95" s="281"/>
      <c r="AI95" s="281"/>
      <c r="AJ95" s="281"/>
      <c r="AK95" s="281"/>
      <c r="AL95" s="281"/>
      <c r="AM95" s="281"/>
      <c r="AN95" s="281"/>
      <c r="AO95" s="281"/>
      <c r="AP95" s="281"/>
      <c r="AQ95" s="281"/>
      <c r="AR95" s="281"/>
      <c r="AS95" s="281"/>
      <c r="AT95" s="55"/>
      <c r="AU95" s="55"/>
      <c r="AV95" s="55"/>
      <c r="AW95" s="55"/>
      <c r="AX95" s="475"/>
      <c r="AY95" s="475"/>
      <c r="AZ95" s="475" t="e">
        <f t="shared" si="5"/>
        <v>#DIV/0!</v>
      </c>
    </row>
    <row r="96" spans="1:91" s="488" customFormat="1" x14ac:dyDescent="0.25">
      <c r="A96" s="544"/>
      <c r="B96" s="544"/>
      <c r="C96" s="544"/>
      <c r="D96" s="512"/>
      <c r="E96" s="512"/>
      <c r="F96" s="512"/>
      <c r="G96" s="546"/>
      <c r="H96" s="517"/>
      <c r="I96" s="547"/>
      <c r="J96" s="548"/>
      <c r="K96" s="547"/>
      <c r="L96" s="269" t="s">
        <v>7</v>
      </c>
      <c r="M96" s="241" t="s">
        <v>478</v>
      </c>
      <c r="N96" s="440">
        <v>2692389</v>
      </c>
      <c r="O96" s="440">
        <v>5135</v>
      </c>
      <c r="P96" s="441">
        <f>(O96/N96)*1000</f>
        <v>1.9072281159966111</v>
      </c>
      <c r="Q96" s="280"/>
      <c r="R96" s="280"/>
      <c r="S96" s="284" t="e">
        <f t="shared" si="0"/>
        <v>#DIV/0!</v>
      </c>
      <c r="T96" s="280"/>
      <c r="U96" s="280"/>
      <c r="V96" s="284" t="e">
        <f t="shared" si="1"/>
        <v>#DIV/0!</v>
      </c>
      <c r="W96" s="440">
        <v>2692389</v>
      </c>
      <c r="X96" s="440">
        <v>152</v>
      </c>
      <c r="Y96" s="441">
        <f t="shared" si="2"/>
        <v>5.6455437902918189E-2</v>
      </c>
      <c r="Z96" s="440">
        <v>2692389</v>
      </c>
      <c r="AA96" s="440">
        <v>4719</v>
      </c>
      <c r="AB96" s="441">
        <f t="shared" si="3"/>
        <v>1.7527184964728353</v>
      </c>
      <c r="AC96" s="440">
        <v>2692389</v>
      </c>
      <c r="AD96" s="440">
        <v>264</v>
      </c>
      <c r="AE96" s="441">
        <f t="shared" si="4"/>
        <v>9.8054181620857911E-2</v>
      </c>
      <c r="AF96" s="281"/>
      <c r="AG96" s="281"/>
      <c r="AH96" s="281"/>
      <c r="AI96" s="281"/>
      <c r="AJ96" s="281"/>
      <c r="AK96" s="281"/>
      <c r="AL96" s="281"/>
      <c r="AM96" s="281"/>
      <c r="AN96" s="281"/>
      <c r="AO96" s="281"/>
      <c r="AP96" s="281"/>
      <c r="AQ96" s="281"/>
      <c r="AR96" s="281"/>
      <c r="AS96" s="281"/>
      <c r="AT96" s="55"/>
      <c r="AU96" s="55"/>
      <c r="AV96" s="55"/>
      <c r="AW96" s="55"/>
      <c r="AX96" s="475"/>
      <c r="AY96" s="475"/>
      <c r="AZ96" s="475" t="e">
        <f t="shared" si="5"/>
        <v>#DIV/0!</v>
      </c>
      <c r="BA96" s="481"/>
      <c r="BB96" s="481"/>
      <c r="BC96" s="481"/>
      <c r="BD96" s="481"/>
      <c r="BE96" s="481"/>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1"/>
      <c r="CC96" s="481"/>
      <c r="CD96" s="481"/>
      <c r="CE96" s="481"/>
      <c r="CF96" s="481"/>
      <c r="CG96" s="481"/>
      <c r="CH96" s="481"/>
      <c r="CI96" s="481"/>
      <c r="CJ96" s="481"/>
      <c r="CK96" s="481"/>
      <c r="CL96" s="481"/>
      <c r="CM96" s="481"/>
    </row>
    <row r="97" spans="1:91" s="488" customFormat="1" x14ac:dyDescent="0.25">
      <c r="A97" s="544"/>
      <c r="B97" s="544"/>
      <c r="C97" s="544"/>
      <c r="D97" s="512"/>
      <c r="E97" s="512"/>
      <c r="F97" s="512"/>
      <c r="G97" s="546"/>
      <c r="H97" s="517"/>
      <c r="I97" s="547"/>
      <c r="J97" s="548"/>
      <c r="K97" s="547"/>
      <c r="L97" s="269" t="s">
        <v>7</v>
      </c>
      <c r="M97" s="241" t="s">
        <v>479</v>
      </c>
      <c r="N97" s="440">
        <v>2680327</v>
      </c>
      <c r="O97" s="440">
        <v>5234</v>
      </c>
      <c r="P97" s="441">
        <f>(O97/N97)*1000</f>
        <v>1.9527468103705257</v>
      </c>
      <c r="Q97" s="280"/>
      <c r="R97" s="280"/>
      <c r="S97" s="284" t="e">
        <f t="shared" si="0"/>
        <v>#DIV/0!</v>
      </c>
      <c r="T97" s="280"/>
      <c r="U97" s="280"/>
      <c r="V97" s="284" t="e">
        <f t="shared" si="1"/>
        <v>#DIV/0!</v>
      </c>
      <c r="W97" s="440">
        <v>2680327</v>
      </c>
      <c r="X97" s="440">
        <v>120</v>
      </c>
      <c r="Y97" s="441">
        <f t="shared" si="2"/>
        <v>4.4770656714647132E-2</v>
      </c>
      <c r="Z97" s="440">
        <v>2680327</v>
      </c>
      <c r="AA97" s="440">
        <v>4824</v>
      </c>
      <c r="AB97" s="441">
        <f t="shared" si="3"/>
        <v>1.7997803999288147</v>
      </c>
      <c r="AC97" s="440">
        <v>2680327</v>
      </c>
      <c r="AD97" s="440">
        <v>290</v>
      </c>
      <c r="AE97" s="441">
        <f t="shared" si="4"/>
        <v>0.10819575372706389</v>
      </c>
      <c r="AF97" s="281"/>
      <c r="AG97" s="281"/>
      <c r="AH97" s="281"/>
      <c r="AI97" s="281"/>
      <c r="AJ97" s="281"/>
      <c r="AK97" s="281"/>
      <c r="AL97" s="281"/>
      <c r="AM97" s="281"/>
      <c r="AN97" s="281"/>
      <c r="AO97" s="281"/>
      <c r="AP97" s="281"/>
      <c r="AQ97" s="281"/>
      <c r="AR97" s="281"/>
      <c r="AS97" s="281"/>
      <c r="AT97" s="55"/>
      <c r="AU97" s="55"/>
      <c r="AV97" s="55"/>
      <c r="AW97" s="55"/>
      <c r="AX97" s="475"/>
      <c r="AY97" s="475"/>
      <c r="AZ97" s="475" t="e">
        <f t="shared" si="5"/>
        <v>#DIV/0!</v>
      </c>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1"/>
      <c r="CC97" s="481"/>
      <c r="CD97" s="481"/>
      <c r="CE97" s="481"/>
      <c r="CF97" s="481"/>
      <c r="CG97" s="481"/>
      <c r="CH97" s="481"/>
      <c r="CI97" s="481"/>
      <c r="CJ97" s="481"/>
      <c r="CK97" s="481"/>
      <c r="CL97" s="481"/>
      <c r="CM97" s="481"/>
    </row>
    <row r="98" spans="1:91" s="488" customFormat="1" ht="48.75" customHeight="1" x14ac:dyDescent="0.25">
      <c r="A98" s="57">
        <v>25</v>
      </c>
      <c r="B98" s="482" t="s">
        <v>194</v>
      </c>
      <c r="C98" s="482" t="s">
        <v>209</v>
      </c>
      <c r="D98" s="113" t="s">
        <v>101</v>
      </c>
      <c r="E98" s="7" t="s">
        <v>192</v>
      </c>
      <c r="F98" s="7" t="s">
        <v>230</v>
      </c>
      <c r="G98" s="52" t="s">
        <v>5</v>
      </c>
      <c r="H98" s="500">
        <v>1</v>
      </c>
      <c r="I98" s="226" t="s">
        <v>339</v>
      </c>
      <c r="K98" s="500" t="s">
        <v>428</v>
      </c>
      <c r="L98" s="255" t="s">
        <v>4</v>
      </c>
      <c r="M98" s="500"/>
      <c r="N98" s="284"/>
      <c r="O98" s="280"/>
      <c r="P98" s="284" t="e">
        <f>O98/N98</f>
        <v>#DIV/0!</v>
      </c>
      <c r="Q98" s="284"/>
      <c r="R98" s="280"/>
      <c r="S98" s="284" t="e">
        <f>R98/Q98</f>
        <v>#DIV/0!</v>
      </c>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55"/>
      <c r="AU98" s="55"/>
      <c r="AV98" s="55"/>
      <c r="AW98" s="55"/>
      <c r="AX98" s="33"/>
      <c r="AY98" s="33"/>
      <c r="AZ98" s="33"/>
      <c r="BA98" s="481"/>
      <c r="BB98" s="481"/>
      <c r="BC98" s="481"/>
      <c r="BD98" s="481"/>
      <c r="BE98" s="481"/>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1"/>
      <c r="CC98" s="481"/>
      <c r="CD98" s="481"/>
      <c r="CE98" s="481"/>
      <c r="CF98" s="481"/>
      <c r="CG98" s="481"/>
      <c r="CH98" s="481"/>
      <c r="CI98" s="481"/>
      <c r="CJ98" s="481"/>
      <c r="CK98" s="481"/>
      <c r="CL98" s="481"/>
      <c r="CM98" s="481"/>
    </row>
    <row r="99" spans="1:91" s="488" customFormat="1" ht="75" x14ac:dyDescent="0.25">
      <c r="A99" s="482">
        <v>26</v>
      </c>
      <c r="B99" s="482" t="s">
        <v>64</v>
      </c>
      <c r="C99" s="482" t="s">
        <v>81</v>
      </c>
      <c r="D99" s="113" t="s">
        <v>101</v>
      </c>
      <c r="E99" s="131" t="s">
        <v>192</v>
      </c>
      <c r="F99" s="131" t="s">
        <v>230</v>
      </c>
      <c r="G99" s="478" t="s">
        <v>6</v>
      </c>
      <c r="H99" s="479">
        <v>1</v>
      </c>
      <c r="I99" s="480" t="s">
        <v>339</v>
      </c>
      <c r="J99" s="481"/>
      <c r="K99" s="500" t="s">
        <v>428</v>
      </c>
      <c r="L99" s="256" t="s">
        <v>4</v>
      </c>
      <c r="M99" s="479"/>
      <c r="N99" s="281"/>
      <c r="O99" s="280"/>
      <c r="P99" s="281"/>
      <c r="Q99" s="281"/>
      <c r="R99" s="280"/>
      <c r="S99" s="281"/>
      <c r="T99" s="281"/>
      <c r="U99" s="280"/>
      <c r="V99" s="281"/>
      <c r="W99" s="281"/>
      <c r="X99" s="280"/>
      <c r="Y99" s="281"/>
      <c r="Z99" s="281"/>
      <c r="AA99" s="280"/>
      <c r="AB99" s="281"/>
      <c r="AC99" s="281"/>
      <c r="AD99" s="280"/>
      <c r="AE99" s="281"/>
      <c r="AF99" s="281"/>
      <c r="AG99" s="281"/>
      <c r="AH99" s="281"/>
      <c r="AI99" s="281"/>
      <c r="AJ99" s="281"/>
      <c r="AK99" s="281"/>
      <c r="AL99" s="281"/>
      <c r="AM99" s="281"/>
      <c r="AN99" s="281"/>
      <c r="AO99" s="281"/>
      <c r="AP99" s="281"/>
      <c r="AQ99" s="281"/>
      <c r="AR99" s="281"/>
      <c r="AS99" s="281"/>
      <c r="AT99" s="55"/>
      <c r="AU99" s="55"/>
      <c r="AV99" s="55"/>
      <c r="AW99" s="55"/>
      <c r="AX99" s="33"/>
      <c r="AY99" s="33"/>
      <c r="AZ99" s="33"/>
      <c r="BA99" s="481"/>
      <c r="BB99" s="481"/>
      <c r="BC99" s="481"/>
      <c r="BD99" s="481"/>
      <c r="BE99" s="481"/>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1"/>
      <c r="CC99" s="481"/>
      <c r="CD99" s="481"/>
      <c r="CE99" s="481"/>
      <c r="CF99" s="481"/>
      <c r="CG99" s="481"/>
      <c r="CH99" s="481"/>
      <c r="CI99" s="481"/>
      <c r="CJ99" s="481"/>
      <c r="CK99" s="481"/>
      <c r="CL99" s="481"/>
      <c r="CM99" s="481"/>
    </row>
    <row r="100" spans="1:91" s="481" customFormat="1" ht="75" x14ac:dyDescent="0.25">
      <c r="A100" s="482">
        <v>27</v>
      </c>
      <c r="B100" s="482" t="s">
        <v>65</v>
      </c>
      <c r="C100" s="482" t="s">
        <v>82</v>
      </c>
      <c r="D100" s="113" t="s">
        <v>101</v>
      </c>
      <c r="E100" s="131" t="s">
        <v>192</v>
      </c>
      <c r="F100" s="131" t="s">
        <v>230</v>
      </c>
      <c r="G100" s="478" t="s">
        <v>6</v>
      </c>
      <c r="H100" s="479">
        <v>1</v>
      </c>
      <c r="I100" s="480" t="s">
        <v>339</v>
      </c>
      <c r="K100" s="500" t="s">
        <v>428</v>
      </c>
      <c r="L100" s="256" t="s">
        <v>4</v>
      </c>
      <c r="M100" s="479"/>
      <c r="N100" s="280"/>
      <c r="O100" s="280"/>
      <c r="P100" s="284" t="e">
        <f>(O100/N100)*1000</f>
        <v>#DIV/0!</v>
      </c>
      <c r="Q100" s="280"/>
      <c r="R100" s="280"/>
      <c r="S100" s="284" t="e">
        <f>(R100/Q100)*1000</f>
        <v>#DIV/0!</v>
      </c>
      <c r="T100" s="280"/>
      <c r="U100" s="280"/>
      <c r="V100" s="284" t="e">
        <f>(U100/T100)*1000</f>
        <v>#DIV/0!</v>
      </c>
      <c r="W100" s="280"/>
      <c r="X100" s="280"/>
      <c r="Y100" s="284" t="e">
        <f>(X100/W100)*1000</f>
        <v>#DIV/0!</v>
      </c>
      <c r="Z100" s="280"/>
      <c r="AA100" s="280"/>
      <c r="AB100" s="284" t="e">
        <f>(AA100/Z100)*1000</f>
        <v>#DIV/0!</v>
      </c>
      <c r="AC100" s="280"/>
      <c r="AD100" s="280"/>
      <c r="AE100" s="284" t="e">
        <f>(AD100/AC100)*1000</f>
        <v>#DIV/0!</v>
      </c>
      <c r="AF100" s="281"/>
      <c r="AG100" s="281"/>
      <c r="AH100" s="281"/>
      <c r="AI100" s="281"/>
      <c r="AJ100" s="281"/>
      <c r="AK100" s="281"/>
      <c r="AL100" s="281"/>
      <c r="AM100" s="281"/>
      <c r="AN100" s="281"/>
      <c r="AO100" s="281"/>
      <c r="AP100" s="281"/>
      <c r="AQ100" s="281"/>
      <c r="AR100" s="281"/>
      <c r="AS100" s="281"/>
      <c r="AT100" s="55"/>
      <c r="AU100" s="55"/>
      <c r="AV100" s="55"/>
      <c r="AW100" s="55"/>
      <c r="AX100" s="475"/>
      <c r="AY100" s="475"/>
      <c r="AZ100" s="475" t="e">
        <f xml:space="preserve"> (AY100/AX100)*1000</f>
        <v>#DIV/0!</v>
      </c>
    </row>
    <row r="101" spans="1:91" s="481" customFormat="1" ht="36.75" customHeight="1" x14ac:dyDescent="0.25">
      <c r="A101" s="482">
        <v>28</v>
      </c>
      <c r="B101" s="482" t="s">
        <v>66</v>
      </c>
      <c r="C101" s="482" t="s">
        <v>41</v>
      </c>
      <c r="D101" s="477" t="s">
        <v>101</v>
      </c>
      <c r="E101" s="131" t="s">
        <v>192</v>
      </c>
      <c r="F101" s="7" t="s">
        <v>230</v>
      </c>
      <c r="G101" s="478" t="s">
        <v>5</v>
      </c>
      <c r="H101" s="479" t="s">
        <v>423</v>
      </c>
      <c r="I101" s="479" t="s">
        <v>423</v>
      </c>
      <c r="J101" s="496" t="s">
        <v>423</v>
      </c>
      <c r="K101" s="479" t="s">
        <v>423</v>
      </c>
      <c r="L101" s="256" t="s">
        <v>4</v>
      </c>
      <c r="M101" s="479" t="s">
        <v>423</v>
      </c>
      <c r="N101" s="281"/>
      <c r="O101" s="284" t="s">
        <v>423</v>
      </c>
      <c r="P101" s="281"/>
      <c r="Q101" s="281"/>
      <c r="R101" s="284" t="s">
        <v>423</v>
      </c>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55"/>
      <c r="AU101" s="55"/>
      <c r="AV101" s="55"/>
      <c r="AW101" s="55"/>
      <c r="AX101" s="33"/>
      <c r="AY101" s="33"/>
      <c r="AZ101" s="33"/>
    </row>
    <row r="102" spans="1:91" s="481" customFormat="1" ht="30" x14ac:dyDescent="0.25">
      <c r="A102" s="482">
        <v>29</v>
      </c>
      <c r="B102" s="482" t="s">
        <v>76</v>
      </c>
      <c r="C102" s="482" t="s">
        <v>299</v>
      </c>
      <c r="D102" s="477" t="s">
        <v>101</v>
      </c>
      <c r="E102" s="131" t="s">
        <v>192</v>
      </c>
      <c r="F102" s="7" t="s">
        <v>230</v>
      </c>
      <c r="G102" s="478" t="s">
        <v>5</v>
      </c>
      <c r="H102" s="479" t="s">
        <v>423</v>
      </c>
      <c r="I102" s="479" t="s">
        <v>423</v>
      </c>
      <c r="J102" s="496" t="s">
        <v>423</v>
      </c>
      <c r="K102" s="479" t="s">
        <v>423</v>
      </c>
      <c r="L102" s="256" t="s">
        <v>4</v>
      </c>
      <c r="M102" s="479" t="s">
        <v>423</v>
      </c>
      <c r="N102" s="281"/>
      <c r="O102" s="284" t="s">
        <v>423</v>
      </c>
      <c r="P102" s="281"/>
      <c r="Q102" s="281"/>
      <c r="R102" s="284" t="s">
        <v>423</v>
      </c>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55"/>
      <c r="AU102" s="55"/>
      <c r="AV102" s="55"/>
      <c r="AW102" s="55"/>
      <c r="AX102" s="33"/>
      <c r="AY102" s="33"/>
      <c r="AZ102" s="33"/>
    </row>
    <row r="103" spans="1:91" s="481" customFormat="1" ht="26.25" customHeight="1" x14ac:dyDescent="0.25">
      <c r="A103" s="482">
        <v>30</v>
      </c>
      <c r="B103" s="482" t="s">
        <v>68</v>
      </c>
      <c r="C103" s="482" t="s">
        <v>42</v>
      </c>
      <c r="D103" s="477" t="s">
        <v>101</v>
      </c>
      <c r="E103" s="131" t="s">
        <v>192</v>
      </c>
      <c r="F103" s="7" t="s">
        <v>230</v>
      </c>
      <c r="G103" s="478" t="s">
        <v>5</v>
      </c>
      <c r="H103" s="479">
        <v>1</v>
      </c>
      <c r="I103" s="480" t="s">
        <v>339</v>
      </c>
      <c r="K103" s="500" t="s">
        <v>428</v>
      </c>
      <c r="L103" s="256" t="s">
        <v>4</v>
      </c>
      <c r="M103" s="479"/>
      <c r="N103" s="280"/>
      <c r="O103" s="280"/>
      <c r="P103" s="284" t="e">
        <f>O103/N103</f>
        <v>#DIV/0!</v>
      </c>
      <c r="Q103" s="280"/>
      <c r="R103" s="280"/>
      <c r="S103" s="284" t="e">
        <f>R103/Q103</f>
        <v>#DIV/0!</v>
      </c>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55"/>
      <c r="AU103" s="55"/>
      <c r="AV103" s="55"/>
      <c r="AW103" s="55"/>
      <c r="AX103" s="475"/>
      <c r="AY103" s="475"/>
      <c r="AZ103" s="475" t="e">
        <f>(AY103/AX103)</f>
        <v>#DIV/0!</v>
      </c>
    </row>
    <row r="104" spans="1:91" s="481" customFormat="1" ht="30" x14ac:dyDescent="0.25">
      <c r="A104" s="482">
        <v>31</v>
      </c>
      <c r="B104" s="482" t="s">
        <v>77</v>
      </c>
      <c r="C104" s="482" t="s">
        <v>43</v>
      </c>
      <c r="D104" s="477" t="s">
        <v>101</v>
      </c>
      <c r="E104" s="131" t="s">
        <v>192</v>
      </c>
      <c r="F104" s="7" t="s">
        <v>230</v>
      </c>
      <c r="G104" s="478" t="s">
        <v>5</v>
      </c>
      <c r="H104" s="479">
        <v>1</v>
      </c>
      <c r="I104" s="480" t="s">
        <v>339</v>
      </c>
      <c r="K104" s="500" t="s">
        <v>428</v>
      </c>
      <c r="L104" s="256" t="s">
        <v>4</v>
      </c>
      <c r="M104" s="479"/>
      <c r="N104" s="280"/>
      <c r="O104" s="280"/>
      <c r="P104" s="284" t="e">
        <f>O104/N104</f>
        <v>#DIV/0!</v>
      </c>
      <c r="Q104" s="280"/>
      <c r="R104" s="280"/>
      <c r="S104" s="284" t="e">
        <f>R104/Q104</f>
        <v>#DIV/0!</v>
      </c>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55"/>
      <c r="AU104" s="55"/>
      <c r="AV104" s="55"/>
      <c r="AW104" s="55"/>
      <c r="AX104" s="475"/>
      <c r="AY104" s="475"/>
      <c r="AZ104" s="475" t="e">
        <f>(AY104/AX104)</f>
        <v>#DIV/0!</v>
      </c>
    </row>
    <row r="105" spans="1:91" s="481" customFormat="1" ht="96" customHeight="1" x14ac:dyDescent="0.25">
      <c r="A105" s="482">
        <v>32</v>
      </c>
      <c r="B105" s="482" t="s">
        <v>225</v>
      </c>
      <c r="C105" s="482" t="s">
        <v>44</v>
      </c>
      <c r="D105" s="477" t="s">
        <v>101</v>
      </c>
      <c r="E105" s="5" t="s">
        <v>173</v>
      </c>
      <c r="F105" s="7" t="s">
        <v>231</v>
      </c>
      <c r="G105" s="478" t="s">
        <v>5</v>
      </c>
      <c r="H105" s="479">
        <v>1</v>
      </c>
      <c r="I105" s="480" t="s">
        <v>343</v>
      </c>
      <c r="K105" s="500" t="s">
        <v>428</v>
      </c>
      <c r="L105" s="256" t="s">
        <v>4</v>
      </c>
      <c r="M105" s="479"/>
      <c r="N105" s="280"/>
      <c r="O105" s="280"/>
      <c r="P105" s="284" t="e">
        <f>(O105/N105)*100</f>
        <v>#DIV/0!</v>
      </c>
      <c r="Q105" s="280"/>
      <c r="R105" s="280"/>
      <c r="S105" s="284" t="e">
        <f>(R105/Q105)*100</f>
        <v>#DIV/0!</v>
      </c>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55"/>
      <c r="AU105" s="55"/>
      <c r="AV105" s="55"/>
      <c r="AW105" s="55"/>
      <c r="AX105" s="475"/>
      <c r="AY105" s="475"/>
      <c r="AZ105" s="475" t="e">
        <f>(AY105/AX105)*100</f>
        <v>#DIV/0!</v>
      </c>
    </row>
    <row r="106" spans="1:91" s="481" customFormat="1" ht="28.9" hidden="1" customHeight="1" x14ac:dyDescent="0.25">
      <c r="A106" s="482">
        <v>33</v>
      </c>
      <c r="B106" s="482" t="s">
        <v>70</v>
      </c>
      <c r="C106" s="482" t="s">
        <v>45</v>
      </c>
      <c r="D106" s="477" t="s">
        <v>101</v>
      </c>
      <c r="E106" s="493" t="s">
        <v>233</v>
      </c>
      <c r="F106" s="493" t="s">
        <v>230</v>
      </c>
      <c r="G106" s="478" t="s">
        <v>2</v>
      </c>
      <c r="H106" s="479"/>
      <c r="I106" s="480"/>
      <c r="K106" s="480"/>
      <c r="L106" s="256" t="s">
        <v>1</v>
      </c>
      <c r="M106" s="479"/>
      <c r="N106" s="281"/>
      <c r="O106" s="280"/>
      <c r="P106" s="281"/>
      <c r="Q106" s="281"/>
      <c r="R106" s="280"/>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55"/>
      <c r="AU106" s="55"/>
      <c r="AV106" s="55"/>
      <c r="AW106" s="55"/>
      <c r="AX106" s="33"/>
      <c r="AY106" s="33"/>
      <c r="AZ106" s="33"/>
    </row>
    <row r="107" spans="1:91" s="481" customFormat="1" ht="28.9" hidden="1" customHeight="1" x14ac:dyDescent="0.25">
      <c r="A107" s="482">
        <v>34</v>
      </c>
      <c r="B107" s="482" t="s">
        <v>71</v>
      </c>
      <c r="C107" s="482" t="s">
        <v>46</v>
      </c>
      <c r="D107" s="477" t="s">
        <v>101</v>
      </c>
      <c r="E107" s="493" t="s">
        <v>233</v>
      </c>
      <c r="F107" s="493" t="s">
        <v>230</v>
      </c>
      <c r="G107" s="478" t="s">
        <v>2</v>
      </c>
      <c r="H107" s="479"/>
      <c r="I107" s="480"/>
      <c r="K107" s="480"/>
      <c r="L107" s="256" t="s">
        <v>1</v>
      </c>
      <c r="M107" s="479"/>
      <c r="N107" s="281"/>
      <c r="O107" s="280"/>
      <c r="P107" s="281"/>
      <c r="Q107" s="281"/>
      <c r="R107" s="280"/>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55"/>
      <c r="AU107" s="55"/>
      <c r="AV107" s="55"/>
      <c r="AW107" s="55"/>
      <c r="AX107" s="33"/>
      <c r="AY107" s="33"/>
      <c r="AZ107" s="33"/>
    </row>
    <row r="108" spans="1:91" s="17" customFormat="1" ht="28.9" hidden="1" customHeight="1" x14ac:dyDescent="0.25">
      <c r="A108" s="495">
        <v>35</v>
      </c>
      <c r="B108" s="495" t="s">
        <v>72</v>
      </c>
      <c r="C108" s="495" t="s">
        <v>47</v>
      </c>
      <c r="D108" s="477" t="s">
        <v>101</v>
      </c>
      <c r="E108" s="493" t="s">
        <v>233</v>
      </c>
      <c r="F108" s="493" t="s">
        <v>230</v>
      </c>
      <c r="G108" s="58" t="s">
        <v>2</v>
      </c>
      <c r="H108" s="241"/>
      <c r="I108" s="230"/>
      <c r="K108" s="230"/>
      <c r="L108" s="251" t="s">
        <v>1</v>
      </c>
      <c r="M108" s="241"/>
      <c r="N108" s="281"/>
      <c r="O108" s="280"/>
      <c r="P108" s="281"/>
      <c r="Q108" s="281"/>
      <c r="R108" s="280"/>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55"/>
      <c r="AU108" s="55"/>
      <c r="AV108" s="55"/>
      <c r="AW108" s="55"/>
      <c r="AX108" s="33"/>
      <c r="AY108" s="33"/>
      <c r="AZ108" s="33"/>
    </row>
    <row r="109" spans="1:91" s="17" customFormat="1" x14ac:dyDescent="0.25">
      <c r="A109" s="126" t="s">
        <v>140</v>
      </c>
      <c r="B109" s="495"/>
      <c r="C109" s="495"/>
      <c r="E109" s="32"/>
      <c r="F109" s="32"/>
      <c r="G109" s="58"/>
      <c r="H109" s="241"/>
      <c r="I109" s="230"/>
      <c r="K109" s="230"/>
      <c r="L109" s="251"/>
      <c r="M109" s="241"/>
      <c r="N109" s="284"/>
      <c r="O109" s="280"/>
      <c r="P109" s="284"/>
      <c r="Q109" s="284"/>
      <c r="R109" s="280"/>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478"/>
      <c r="AU109" s="478"/>
      <c r="AV109" s="478"/>
      <c r="AW109" s="478"/>
      <c r="AX109" s="475"/>
      <c r="AY109" s="475"/>
      <c r="AZ109" s="475"/>
    </row>
    <row r="110" spans="1:91" s="488" customFormat="1" x14ac:dyDescent="0.25">
      <c r="A110" s="36"/>
      <c r="B110" s="69"/>
      <c r="C110" s="69"/>
      <c r="D110" s="69"/>
      <c r="E110" s="69"/>
      <c r="F110" s="69"/>
      <c r="G110" s="36"/>
      <c r="H110" s="231"/>
      <c r="I110" s="231"/>
      <c r="J110" s="70"/>
      <c r="K110" s="231"/>
      <c r="L110" s="257"/>
      <c r="M110" s="23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36"/>
      <c r="AU110" s="36"/>
      <c r="AV110" s="36"/>
      <c r="AW110" s="36"/>
      <c r="AX110" s="36"/>
      <c r="AY110" s="36"/>
      <c r="AZ110" s="36"/>
      <c r="BA110" s="481"/>
      <c r="BB110" s="481"/>
      <c r="BC110" s="481"/>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c r="CG110" s="481"/>
      <c r="CH110" s="481"/>
      <c r="CI110" s="481"/>
      <c r="CJ110" s="481"/>
      <c r="CK110" s="481"/>
      <c r="CL110" s="481"/>
      <c r="CM110" s="481"/>
    </row>
    <row r="111" spans="1:91" s="488" customFormat="1" ht="192" customHeight="1" x14ac:dyDescent="0.25">
      <c r="A111" s="545" t="s">
        <v>226</v>
      </c>
      <c r="B111" s="545"/>
      <c r="C111" s="545"/>
      <c r="D111" s="545"/>
      <c r="E111" s="545"/>
      <c r="F111" s="38"/>
      <c r="G111" s="475"/>
      <c r="H111" s="480"/>
      <c r="I111" s="480"/>
      <c r="J111" s="481"/>
      <c r="K111" s="480"/>
      <c r="L111" s="258"/>
      <c r="M111" s="4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475"/>
      <c r="AU111" s="475"/>
      <c r="AV111" s="475"/>
      <c r="AW111" s="475"/>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1"/>
      <c r="CC111" s="481"/>
      <c r="CD111" s="481"/>
      <c r="CE111" s="481"/>
      <c r="CF111" s="481"/>
      <c r="CG111" s="481"/>
      <c r="CH111" s="481"/>
      <c r="CI111" s="481"/>
      <c r="CJ111" s="481"/>
      <c r="CK111" s="481"/>
      <c r="CL111" s="481"/>
      <c r="CM111" s="481"/>
    </row>
    <row r="112" spans="1:91" s="488" customFormat="1" ht="17.25" x14ac:dyDescent="0.25">
      <c r="A112" s="3" t="s">
        <v>124</v>
      </c>
      <c r="C112" s="477"/>
      <c r="E112" s="38"/>
      <c r="F112" s="38"/>
      <c r="G112" s="475"/>
      <c r="H112" s="480"/>
      <c r="I112" s="480"/>
      <c r="J112" s="481"/>
      <c r="K112" s="480"/>
      <c r="L112" s="258"/>
      <c r="M112" s="4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475"/>
      <c r="AU112" s="475"/>
      <c r="AV112" s="475"/>
      <c r="AW112" s="475"/>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1"/>
      <c r="CC112" s="481"/>
      <c r="CD112" s="481"/>
      <c r="CE112" s="481"/>
      <c r="CF112" s="481"/>
      <c r="CG112" s="481"/>
      <c r="CH112" s="481"/>
      <c r="CI112" s="481"/>
      <c r="CJ112" s="481"/>
      <c r="CK112" s="481"/>
      <c r="CL112" s="481"/>
      <c r="CM112" s="481"/>
    </row>
    <row r="113" spans="1:91" s="488" customFormat="1" ht="17.25" x14ac:dyDescent="0.25">
      <c r="A113" s="114" t="s">
        <v>195</v>
      </c>
      <c r="C113" s="477"/>
      <c r="E113" s="38"/>
      <c r="F113" s="476"/>
      <c r="G113" s="475"/>
      <c r="H113" s="480"/>
      <c r="I113" s="480"/>
      <c r="J113" s="481"/>
      <c r="K113" s="480"/>
      <c r="L113" s="258"/>
      <c r="M113" s="4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475"/>
      <c r="AU113" s="475"/>
      <c r="AV113" s="475"/>
      <c r="AW113" s="475"/>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c r="CG113" s="481"/>
      <c r="CH113" s="481"/>
      <c r="CI113" s="481"/>
      <c r="CJ113" s="481"/>
      <c r="CK113" s="481"/>
      <c r="CL113" s="481"/>
      <c r="CM113" s="481"/>
    </row>
    <row r="114" spans="1:91" s="488" customFormat="1" ht="17.25" x14ac:dyDescent="0.25">
      <c r="A114" s="3" t="s">
        <v>196</v>
      </c>
      <c r="C114" s="477"/>
      <c r="E114" s="476"/>
      <c r="F114" s="477"/>
      <c r="G114" s="475"/>
      <c r="H114" s="480"/>
      <c r="I114" s="480"/>
      <c r="J114" s="481"/>
      <c r="K114" s="480"/>
      <c r="L114" s="258"/>
      <c r="M114" s="4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481"/>
      <c r="AU114" s="475"/>
      <c r="AV114" s="475"/>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c r="CG114" s="481"/>
      <c r="CH114" s="481"/>
      <c r="CI114" s="481"/>
      <c r="CJ114" s="481"/>
      <c r="CK114" s="481"/>
      <c r="CL114" s="481"/>
      <c r="CM114" s="481"/>
    </row>
    <row r="115" spans="1:91" s="488" customFormat="1" ht="17.25" x14ac:dyDescent="0.25">
      <c r="A115" s="3" t="s">
        <v>197</v>
      </c>
      <c r="C115" s="477"/>
      <c r="E115" s="477"/>
      <c r="F115" s="477"/>
      <c r="G115" s="475"/>
      <c r="H115" s="480"/>
      <c r="I115" s="480"/>
      <c r="J115" s="481"/>
      <c r="K115" s="480"/>
      <c r="L115" s="258"/>
      <c r="M115" s="4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481"/>
      <c r="AU115" s="475"/>
      <c r="AV115" s="475"/>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c r="CG115" s="481"/>
      <c r="CH115" s="481"/>
      <c r="CI115" s="481"/>
      <c r="CJ115" s="481"/>
      <c r="CK115" s="481"/>
      <c r="CL115" s="481"/>
      <c r="CM115" s="481"/>
    </row>
    <row r="116" spans="1:91" s="488" customFormat="1" ht="17.25" x14ac:dyDescent="0.25">
      <c r="A116" s="127" t="s">
        <v>227</v>
      </c>
      <c r="C116" s="477"/>
      <c r="E116" s="477"/>
      <c r="F116" s="477"/>
      <c r="G116" s="475"/>
      <c r="H116" s="480"/>
      <c r="I116" s="480"/>
      <c r="J116" s="481"/>
      <c r="K116" s="480"/>
      <c r="L116" s="258"/>
      <c r="M116" s="4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481"/>
      <c r="AU116" s="475"/>
      <c r="AV116" s="475"/>
      <c r="AW116" s="481"/>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c r="CG116" s="481"/>
      <c r="CH116" s="481"/>
      <c r="CI116" s="481"/>
      <c r="CJ116" s="481"/>
      <c r="CK116" s="481"/>
      <c r="CL116" s="481"/>
      <c r="CM116" s="481"/>
    </row>
    <row r="117" spans="1:91" s="488" customFormat="1" ht="17.25" x14ac:dyDescent="0.25">
      <c r="A117" s="115" t="s">
        <v>305</v>
      </c>
      <c r="C117" s="477"/>
      <c r="E117" s="477"/>
      <c r="F117" s="477"/>
      <c r="G117" s="475"/>
      <c r="H117" s="480"/>
      <c r="I117" s="480"/>
      <c r="J117" s="481"/>
      <c r="K117" s="480"/>
      <c r="L117" s="258"/>
      <c r="M117" s="4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481"/>
      <c r="AU117" s="475"/>
      <c r="AV117" s="475"/>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c r="CG117" s="481"/>
      <c r="CH117" s="481"/>
      <c r="CI117" s="481"/>
      <c r="CJ117" s="481"/>
      <c r="CK117" s="481"/>
      <c r="CL117" s="481"/>
      <c r="CM117" s="481"/>
    </row>
    <row r="118" spans="1:91" s="488" customFormat="1" ht="17.25" x14ac:dyDescent="0.25">
      <c r="A118" s="115" t="s">
        <v>306</v>
      </c>
      <c r="C118" s="477"/>
      <c r="E118" s="477"/>
      <c r="F118" s="477"/>
      <c r="G118" s="475"/>
      <c r="H118" s="480"/>
      <c r="I118" s="480"/>
      <c r="J118" s="481"/>
      <c r="K118" s="480"/>
      <c r="L118" s="258"/>
      <c r="M118" s="4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481"/>
      <c r="AU118" s="475"/>
      <c r="AV118" s="475"/>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c r="CG118" s="481"/>
      <c r="CH118" s="481"/>
      <c r="CI118" s="481"/>
      <c r="CJ118" s="481"/>
      <c r="CK118" s="481"/>
      <c r="CL118" s="481"/>
      <c r="CM118" s="481"/>
    </row>
    <row r="119" spans="1:91" s="488" customFormat="1" ht="17.25" x14ac:dyDescent="0.25">
      <c r="C119" s="477"/>
      <c r="D119" s="127"/>
      <c r="E119" s="477"/>
      <c r="G119" s="475"/>
      <c r="H119" s="480"/>
      <c r="I119" s="480"/>
      <c r="J119" s="481"/>
      <c r="K119" s="480"/>
      <c r="L119" s="258"/>
      <c r="M119" s="4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481"/>
      <c r="AU119" s="475"/>
      <c r="AV119" s="475"/>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c r="CG119" s="481"/>
      <c r="CH119" s="481"/>
      <c r="CI119" s="481"/>
      <c r="CJ119" s="481"/>
      <c r="CK119" s="481"/>
      <c r="CL119" s="481"/>
      <c r="CM119" s="481"/>
    </row>
    <row r="120" spans="1:91" s="487" customFormat="1" x14ac:dyDescent="0.25">
      <c r="A120" s="488"/>
      <c r="B120" s="488"/>
      <c r="C120" s="38" t="s">
        <v>50</v>
      </c>
      <c r="D120" s="477"/>
      <c r="E120" s="38"/>
      <c r="G120" s="37"/>
      <c r="H120" s="229"/>
      <c r="I120" s="229"/>
      <c r="J120" s="39"/>
      <c r="K120" s="229"/>
      <c r="L120" s="259"/>
      <c r="M120" s="229"/>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39"/>
      <c r="AU120" s="37"/>
      <c r="AV120" s="37"/>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row>
    <row r="121" spans="1:91" s="487" customFormat="1" x14ac:dyDescent="0.25">
      <c r="C121" s="486" t="s">
        <v>127</v>
      </c>
      <c r="D121" s="3"/>
      <c r="E121" s="486"/>
      <c r="G121" s="41"/>
      <c r="H121" s="232"/>
      <c r="I121" s="232"/>
      <c r="J121" s="221"/>
      <c r="K121" s="232"/>
      <c r="L121" s="260"/>
      <c r="M121" s="23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41"/>
      <c r="AU121" s="41"/>
      <c r="AV121" s="41"/>
      <c r="AW121" s="41"/>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row>
    <row r="122" spans="1:91" s="487" customFormat="1" x14ac:dyDescent="0.25">
      <c r="C122" s="486" t="s">
        <v>128</v>
      </c>
      <c r="D122" s="42"/>
      <c r="E122" s="486"/>
      <c r="G122" s="41"/>
      <c r="H122" s="232"/>
      <c r="I122" s="232"/>
      <c r="J122" s="221"/>
      <c r="K122" s="232"/>
      <c r="L122" s="260"/>
      <c r="M122" s="23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41"/>
      <c r="AU122" s="41"/>
      <c r="AV122" s="41"/>
      <c r="AW122" s="41"/>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row>
    <row r="123" spans="1:91" s="487" customFormat="1" x14ac:dyDescent="0.25">
      <c r="C123" s="486" t="s">
        <v>129</v>
      </c>
      <c r="D123" s="42"/>
      <c r="E123" s="486"/>
      <c r="G123" s="41"/>
      <c r="H123" s="232"/>
      <c r="I123" s="232"/>
      <c r="J123" s="221"/>
      <c r="K123" s="232"/>
      <c r="L123" s="260"/>
      <c r="M123" s="23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41"/>
      <c r="AU123" s="41"/>
      <c r="AV123" s="41"/>
      <c r="AW123" s="41"/>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row>
    <row r="124" spans="1:91" s="487" customFormat="1" x14ac:dyDescent="0.25">
      <c r="C124" s="486" t="s">
        <v>130</v>
      </c>
      <c r="D124" s="42"/>
      <c r="E124" s="486"/>
      <c r="G124" s="44"/>
      <c r="H124" s="242"/>
      <c r="I124" s="229"/>
      <c r="J124" s="39"/>
      <c r="K124" s="229"/>
      <c r="L124" s="261"/>
      <c r="M124" s="242"/>
      <c r="N124" s="293"/>
      <c r="O124" s="293"/>
      <c r="P124" s="287"/>
      <c r="Q124" s="293"/>
      <c r="R124" s="293"/>
      <c r="S124" s="287"/>
      <c r="T124" s="293"/>
      <c r="U124" s="293"/>
      <c r="V124" s="287"/>
      <c r="W124" s="293"/>
      <c r="X124" s="293"/>
      <c r="Y124" s="287"/>
      <c r="Z124" s="293"/>
      <c r="AA124" s="293"/>
      <c r="AB124" s="287"/>
      <c r="AC124" s="293"/>
      <c r="AD124" s="293"/>
      <c r="AE124" s="287"/>
      <c r="AF124" s="293"/>
      <c r="AG124" s="293"/>
      <c r="AH124" s="287"/>
      <c r="AI124" s="293"/>
      <c r="AJ124" s="293"/>
      <c r="AK124" s="287"/>
      <c r="AL124" s="293"/>
      <c r="AM124" s="293"/>
      <c r="AN124" s="287"/>
      <c r="AO124" s="293"/>
      <c r="AP124" s="293"/>
      <c r="AQ124" s="287"/>
      <c r="AR124" s="293"/>
      <c r="AS124" s="293"/>
      <c r="AT124" s="39"/>
      <c r="AU124" s="44"/>
      <c r="AV124" s="44"/>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row>
    <row r="125" spans="1:91" s="487" customFormat="1" ht="30" customHeight="1" x14ac:dyDescent="0.25">
      <c r="C125" s="511" t="s">
        <v>51</v>
      </c>
      <c r="D125" s="511"/>
      <c r="E125" s="486"/>
      <c r="G125" s="44"/>
      <c r="H125" s="242"/>
      <c r="I125" s="229"/>
      <c r="J125" s="39"/>
      <c r="K125" s="229"/>
      <c r="L125" s="261"/>
      <c r="M125" s="242"/>
      <c r="N125" s="293"/>
      <c r="O125" s="293"/>
      <c r="P125" s="287"/>
      <c r="Q125" s="293"/>
      <c r="R125" s="293"/>
      <c r="S125" s="287"/>
      <c r="T125" s="293"/>
      <c r="U125" s="293"/>
      <c r="V125" s="287"/>
      <c r="W125" s="293"/>
      <c r="X125" s="293"/>
      <c r="Y125" s="287"/>
      <c r="Z125" s="293"/>
      <c r="AA125" s="293"/>
      <c r="AB125" s="287"/>
      <c r="AC125" s="293"/>
      <c r="AD125" s="293"/>
      <c r="AE125" s="287"/>
      <c r="AF125" s="293"/>
      <c r="AG125" s="293"/>
      <c r="AH125" s="287"/>
      <c r="AI125" s="293"/>
      <c r="AJ125" s="293"/>
      <c r="AK125" s="287"/>
      <c r="AL125" s="293"/>
      <c r="AM125" s="293"/>
      <c r="AN125" s="287"/>
      <c r="AO125" s="293"/>
      <c r="AP125" s="293"/>
      <c r="AQ125" s="287"/>
      <c r="AR125" s="293"/>
      <c r="AS125" s="293"/>
      <c r="AT125" s="39"/>
      <c r="AU125" s="44"/>
      <c r="AV125" s="44"/>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row>
    <row r="126" spans="1:91" s="487" customFormat="1" x14ac:dyDescent="0.25">
      <c r="C126" s="486" t="s">
        <v>186</v>
      </c>
      <c r="D126" s="3"/>
      <c r="E126" s="486"/>
      <c r="G126" s="44"/>
      <c r="H126" s="242"/>
      <c r="I126" s="229"/>
      <c r="J126" s="39"/>
      <c r="K126" s="229"/>
      <c r="L126" s="261"/>
      <c r="M126" s="242"/>
      <c r="N126" s="293"/>
      <c r="O126" s="293"/>
      <c r="P126" s="287"/>
      <c r="Q126" s="293"/>
      <c r="R126" s="293"/>
      <c r="S126" s="287"/>
      <c r="T126" s="293"/>
      <c r="U126" s="293"/>
      <c r="V126" s="287"/>
      <c r="W126" s="293"/>
      <c r="X126" s="293"/>
      <c r="Y126" s="287"/>
      <c r="Z126" s="293"/>
      <c r="AA126" s="293"/>
      <c r="AB126" s="287"/>
      <c r="AC126" s="293"/>
      <c r="AD126" s="293"/>
      <c r="AE126" s="287"/>
      <c r="AF126" s="293"/>
      <c r="AG126" s="293"/>
      <c r="AH126" s="287"/>
      <c r="AI126" s="293"/>
      <c r="AJ126" s="293"/>
      <c r="AK126" s="287"/>
      <c r="AL126" s="293"/>
      <c r="AM126" s="293"/>
      <c r="AN126" s="287"/>
      <c r="AO126" s="293"/>
      <c r="AP126" s="293"/>
      <c r="AQ126" s="287"/>
      <c r="AR126" s="293"/>
      <c r="AS126" s="293"/>
      <c r="AT126" s="39"/>
      <c r="AU126" s="44"/>
      <c r="AV126" s="44"/>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row>
    <row r="127" spans="1:91" s="488" customFormat="1" x14ac:dyDescent="0.25">
      <c r="A127" s="487"/>
      <c r="B127" s="43"/>
      <c r="C127" s="486" t="s">
        <v>234</v>
      </c>
      <c r="D127" s="115"/>
      <c r="E127" s="486"/>
      <c r="G127" s="16"/>
      <c r="H127" s="230"/>
      <c r="I127" s="229"/>
      <c r="J127" s="39"/>
      <c r="K127" s="480"/>
      <c r="L127" s="262"/>
      <c r="M127" s="230"/>
      <c r="N127" s="290"/>
      <c r="O127" s="290"/>
      <c r="P127" s="287"/>
      <c r="Q127" s="290"/>
      <c r="R127" s="290"/>
      <c r="S127" s="287"/>
      <c r="T127" s="290"/>
      <c r="U127" s="290"/>
      <c r="V127" s="287"/>
      <c r="W127" s="290"/>
      <c r="X127" s="290"/>
      <c r="Y127" s="287"/>
      <c r="Z127" s="290"/>
      <c r="AA127" s="290"/>
      <c r="AB127" s="287"/>
      <c r="AC127" s="290"/>
      <c r="AD127" s="290"/>
      <c r="AE127" s="287"/>
      <c r="AF127" s="290"/>
      <c r="AG127" s="290"/>
      <c r="AH127" s="287"/>
      <c r="AI127" s="290"/>
      <c r="AJ127" s="290"/>
      <c r="AK127" s="287"/>
      <c r="AL127" s="290"/>
      <c r="AM127" s="290"/>
      <c r="AN127" s="287"/>
      <c r="AO127" s="290"/>
      <c r="AP127" s="290"/>
      <c r="AQ127" s="287"/>
      <c r="AR127" s="290"/>
      <c r="AS127" s="290"/>
      <c r="AT127" s="45"/>
      <c r="AU127" s="16"/>
      <c r="AV127" s="16"/>
      <c r="AW127" s="45"/>
      <c r="AX127" s="481"/>
      <c r="AY127" s="481"/>
      <c r="AZ127" s="481"/>
      <c r="BA127" s="481"/>
      <c r="BB127" s="481"/>
      <c r="BC127" s="481"/>
      <c r="BD127" s="481"/>
      <c r="BE127" s="481"/>
      <c r="BF127" s="481"/>
      <c r="BG127" s="481"/>
      <c r="BH127" s="481"/>
      <c r="BI127" s="481"/>
      <c r="BJ127" s="481"/>
      <c r="BK127" s="481"/>
      <c r="BL127" s="481"/>
      <c r="BM127" s="481"/>
      <c r="BN127" s="481"/>
      <c r="BO127" s="481"/>
      <c r="BP127" s="481"/>
      <c r="BQ127" s="481"/>
      <c r="BR127" s="481"/>
      <c r="BS127" s="481"/>
      <c r="BT127" s="481"/>
      <c r="BU127" s="481"/>
      <c r="BV127" s="481"/>
      <c r="BW127" s="481"/>
      <c r="BX127" s="481"/>
      <c r="BY127" s="481"/>
      <c r="BZ127" s="481"/>
      <c r="CA127" s="481"/>
      <c r="CB127" s="481"/>
      <c r="CC127" s="481"/>
      <c r="CD127" s="481"/>
      <c r="CE127" s="481"/>
      <c r="CF127" s="481"/>
      <c r="CG127" s="481"/>
      <c r="CH127" s="481"/>
      <c r="CI127" s="481"/>
      <c r="CJ127" s="481"/>
      <c r="CK127" s="481"/>
      <c r="CL127" s="481"/>
      <c r="CM127" s="481"/>
    </row>
    <row r="128" spans="1:91" s="488" customFormat="1" x14ac:dyDescent="0.25">
      <c r="B128" s="32"/>
      <c r="C128" s="115" t="s">
        <v>187</v>
      </c>
      <c r="D128" s="493"/>
      <c r="E128" s="115"/>
      <c r="G128" s="16"/>
      <c r="H128" s="230"/>
      <c r="I128" s="229"/>
      <c r="J128" s="39"/>
      <c r="K128" s="480"/>
      <c r="L128" s="262"/>
      <c r="M128" s="230"/>
      <c r="N128" s="290"/>
      <c r="O128" s="290"/>
      <c r="P128" s="287"/>
      <c r="Q128" s="290"/>
      <c r="R128" s="290"/>
      <c r="S128" s="287"/>
      <c r="T128" s="290"/>
      <c r="U128" s="290"/>
      <c r="V128" s="287"/>
      <c r="W128" s="290"/>
      <c r="X128" s="290"/>
      <c r="Y128" s="287"/>
      <c r="Z128" s="290"/>
      <c r="AA128" s="290"/>
      <c r="AB128" s="287"/>
      <c r="AC128" s="290"/>
      <c r="AD128" s="290"/>
      <c r="AE128" s="287"/>
      <c r="AF128" s="290"/>
      <c r="AG128" s="290"/>
      <c r="AH128" s="287"/>
      <c r="AI128" s="290"/>
      <c r="AJ128" s="290"/>
      <c r="AK128" s="287"/>
      <c r="AL128" s="290"/>
      <c r="AM128" s="290"/>
      <c r="AN128" s="287"/>
      <c r="AO128" s="290"/>
      <c r="AP128" s="290"/>
      <c r="AQ128" s="287"/>
      <c r="AR128" s="290"/>
      <c r="AS128" s="290"/>
      <c r="AT128" s="45"/>
      <c r="AU128" s="16"/>
      <c r="AV128" s="16"/>
      <c r="AW128" s="45"/>
      <c r="AX128" s="481"/>
      <c r="AY128" s="481"/>
      <c r="AZ128" s="481"/>
      <c r="BA128" s="481"/>
      <c r="BB128" s="481"/>
      <c r="BC128" s="481"/>
      <c r="BD128" s="481"/>
      <c r="BE128" s="481"/>
      <c r="BF128" s="481"/>
      <c r="BG128" s="481"/>
      <c r="BH128" s="481"/>
      <c r="BI128" s="481"/>
      <c r="BJ128" s="481"/>
      <c r="BK128" s="481"/>
      <c r="BL128" s="481"/>
      <c r="BM128" s="481"/>
      <c r="BN128" s="481"/>
      <c r="BO128" s="481"/>
      <c r="BP128" s="481"/>
      <c r="BQ128" s="481"/>
      <c r="BR128" s="481"/>
      <c r="BS128" s="481"/>
      <c r="BT128" s="481"/>
      <c r="BU128" s="481"/>
      <c r="BV128" s="481"/>
      <c r="BW128" s="481"/>
      <c r="BX128" s="481"/>
      <c r="BY128" s="481"/>
      <c r="BZ128" s="481"/>
      <c r="CA128" s="481"/>
      <c r="CB128" s="481"/>
      <c r="CC128" s="481"/>
      <c r="CD128" s="481"/>
      <c r="CE128" s="481"/>
      <c r="CF128" s="481"/>
      <c r="CG128" s="481"/>
      <c r="CH128" s="481"/>
      <c r="CI128" s="481"/>
      <c r="CJ128" s="481"/>
      <c r="CK128" s="481"/>
      <c r="CL128" s="481"/>
      <c r="CM128" s="481"/>
    </row>
    <row r="129" spans="1:91" s="488" customFormat="1" x14ac:dyDescent="0.25">
      <c r="B129" s="32"/>
      <c r="C129" s="486" t="s">
        <v>188</v>
      </c>
      <c r="D129" s="493"/>
      <c r="E129" s="486"/>
      <c r="F129" s="476"/>
      <c r="G129" s="16"/>
      <c r="H129" s="230"/>
      <c r="I129" s="484"/>
      <c r="J129" s="487"/>
      <c r="K129" s="226"/>
      <c r="L129" s="262"/>
      <c r="M129" s="230"/>
      <c r="N129" s="290"/>
      <c r="O129" s="290"/>
      <c r="P129" s="501"/>
      <c r="Q129" s="290"/>
      <c r="R129" s="290"/>
      <c r="S129" s="501"/>
      <c r="T129" s="290"/>
      <c r="U129" s="290"/>
      <c r="V129" s="501"/>
      <c r="W129" s="290"/>
      <c r="X129" s="290"/>
      <c r="Y129" s="501"/>
      <c r="Z129" s="290"/>
      <c r="AA129" s="290"/>
      <c r="AB129" s="501"/>
      <c r="AC129" s="290"/>
      <c r="AD129" s="290"/>
      <c r="AE129" s="501"/>
      <c r="AF129" s="290"/>
      <c r="AG129" s="290"/>
      <c r="AH129" s="501"/>
      <c r="AI129" s="290"/>
      <c r="AJ129" s="290"/>
      <c r="AK129" s="501"/>
      <c r="AL129" s="290"/>
      <c r="AM129" s="290"/>
      <c r="AN129" s="501"/>
      <c r="AO129" s="290"/>
      <c r="AP129" s="290"/>
      <c r="AQ129" s="501"/>
      <c r="AR129" s="290"/>
      <c r="AS129" s="290"/>
      <c r="AT129" s="71"/>
      <c r="AU129" s="16"/>
      <c r="AV129" s="16"/>
      <c r="AW129" s="71"/>
      <c r="AX129" s="481"/>
      <c r="AY129" s="481"/>
      <c r="AZ129" s="481"/>
      <c r="BA129" s="481"/>
      <c r="BB129" s="481"/>
      <c r="BC129" s="481"/>
      <c r="BD129" s="481"/>
      <c r="BE129" s="481"/>
      <c r="BF129" s="481"/>
      <c r="BG129" s="481"/>
      <c r="BH129" s="481"/>
      <c r="BI129" s="481"/>
      <c r="BJ129" s="481"/>
      <c r="BK129" s="481"/>
      <c r="BL129" s="481"/>
      <c r="BM129" s="481"/>
      <c r="BN129" s="481"/>
      <c r="BO129" s="481"/>
      <c r="BP129" s="481"/>
      <c r="BQ129" s="481"/>
      <c r="BR129" s="481"/>
      <c r="BS129" s="481"/>
      <c r="BT129" s="481"/>
      <c r="BU129" s="481"/>
      <c r="BV129" s="481"/>
      <c r="BW129" s="481"/>
      <c r="BX129" s="481"/>
      <c r="BY129" s="481"/>
      <c r="BZ129" s="481"/>
      <c r="CA129" s="481"/>
      <c r="CB129" s="481"/>
      <c r="CC129" s="481"/>
      <c r="CD129" s="481"/>
      <c r="CE129" s="481"/>
      <c r="CF129" s="481"/>
      <c r="CG129" s="481"/>
      <c r="CH129" s="481"/>
      <c r="CI129" s="481"/>
      <c r="CJ129" s="481"/>
      <c r="CK129" s="481"/>
      <c r="CL129" s="481"/>
      <c r="CM129" s="481"/>
    </row>
    <row r="130" spans="1:91" x14ac:dyDescent="0.25">
      <c r="A130" s="136" t="s">
        <v>255</v>
      </c>
      <c r="B130" s="32"/>
      <c r="C130" s="32"/>
      <c r="D130" s="493"/>
      <c r="E130" s="476"/>
      <c r="G130" s="46"/>
      <c r="H130" s="243"/>
      <c r="I130" s="442"/>
      <c r="J130" s="443"/>
      <c r="L130" s="263"/>
      <c r="M130" s="243"/>
      <c r="N130" s="294"/>
      <c r="O130" s="294"/>
      <c r="P130" s="289"/>
      <c r="Q130" s="294"/>
      <c r="R130" s="294"/>
      <c r="S130" s="289"/>
      <c r="T130" s="294"/>
      <c r="U130" s="294"/>
      <c r="V130" s="289"/>
      <c r="W130" s="294"/>
      <c r="X130" s="294"/>
      <c r="Y130" s="289"/>
      <c r="Z130" s="294"/>
      <c r="AA130" s="294"/>
      <c r="AB130" s="289"/>
      <c r="AC130" s="294"/>
      <c r="AD130" s="294"/>
      <c r="AE130" s="289"/>
      <c r="AF130" s="294"/>
      <c r="AG130" s="294"/>
      <c r="AH130" s="289"/>
      <c r="AI130" s="294"/>
      <c r="AJ130" s="294"/>
      <c r="AK130" s="289"/>
      <c r="AL130" s="294"/>
      <c r="AM130" s="294"/>
      <c r="AN130" s="289"/>
      <c r="AO130" s="294"/>
      <c r="AP130" s="294"/>
      <c r="AQ130" s="289"/>
      <c r="AR130" s="294"/>
      <c r="AS130" s="294"/>
      <c r="AT130" s="11"/>
      <c r="AU130" s="46"/>
      <c r="AV130" s="46"/>
      <c r="AW130" s="11"/>
    </row>
    <row r="131" spans="1:91" x14ac:dyDescent="0.25">
      <c r="B131" s="34"/>
      <c r="C131" s="34"/>
      <c r="G131" s="46"/>
      <c r="H131" s="243"/>
      <c r="I131" s="442"/>
      <c r="J131" s="443"/>
      <c r="L131" s="263"/>
      <c r="M131" s="243"/>
      <c r="N131" s="294"/>
      <c r="O131" s="294"/>
      <c r="P131" s="289"/>
      <c r="Q131" s="294"/>
      <c r="R131" s="294"/>
      <c r="S131" s="289"/>
      <c r="T131" s="294"/>
      <c r="U131" s="294"/>
      <c r="V131" s="289"/>
      <c r="W131" s="294"/>
      <c r="X131" s="294"/>
      <c r="Y131" s="289"/>
      <c r="Z131" s="294"/>
      <c r="AA131" s="294"/>
      <c r="AB131" s="289"/>
      <c r="AC131" s="294"/>
      <c r="AD131" s="294"/>
      <c r="AE131" s="289"/>
      <c r="AF131" s="294"/>
      <c r="AG131" s="294"/>
      <c r="AH131" s="289"/>
      <c r="AI131" s="294"/>
      <c r="AJ131" s="294"/>
      <c r="AK131" s="289"/>
      <c r="AL131" s="294"/>
      <c r="AM131" s="294"/>
      <c r="AN131" s="289"/>
      <c r="AO131" s="294"/>
      <c r="AP131" s="294"/>
      <c r="AQ131" s="289"/>
      <c r="AR131" s="294"/>
      <c r="AS131" s="294"/>
      <c r="AT131" s="11"/>
      <c r="AU131" s="46"/>
      <c r="AV131" s="46"/>
      <c r="AW131" s="11"/>
    </row>
    <row r="132" spans="1:91" x14ac:dyDescent="0.25">
      <c r="B132" s="34"/>
      <c r="C132" s="34"/>
      <c r="G132" s="46"/>
      <c r="H132" s="243"/>
      <c r="I132" s="442"/>
      <c r="J132" s="443"/>
      <c r="L132" s="263"/>
      <c r="M132" s="243"/>
      <c r="N132" s="294"/>
      <c r="O132" s="294"/>
      <c r="P132" s="289"/>
      <c r="Q132" s="294"/>
      <c r="R132" s="294"/>
      <c r="S132" s="289"/>
      <c r="T132" s="294"/>
      <c r="U132" s="294"/>
      <c r="V132" s="289"/>
      <c r="W132" s="294"/>
      <c r="X132" s="294"/>
      <c r="Y132" s="289"/>
      <c r="Z132" s="294"/>
      <c r="AA132" s="294"/>
      <c r="AB132" s="289"/>
      <c r="AC132" s="294"/>
      <c r="AD132" s="294"/>
      <c r="AE132" s="289"/>
      <c r="AF132" s="294"/>
      <c r="AG132" s="294"/>
      <c r="AH132" s="289"/>
      <c r="AI132" s="294"/>
      <c r="AJ132" s="294"/>
      <c r="AK132" s="289"/>
      <c r="AL132" s="294"/>
      <c r="AM132" s="294"/>
      <c r="AN132" s="289"/>
      <c r="AO132" s="294"/>
      <c r="AP132" s="294"/>
      <c r="AQ132" s="289"/>
      <c r="AR132" s="294"/>
      <c r="AS132" s="294"/>
      <c r="AT132" s="11"/>
      <c r="AU132" s="46"/>
      <c r="AV132" s="46"/>
      <c r="AW132" s="11"/>
    </row>
    <row r="133" spans="1:91" x14ac:dyDescent="0.25">
      <c r="B133" s="34"/>
      <c r="C133" s="34"/>
      <c r="G133" s="46"/>
      <c r="H133" s="243"/>
      <c r="I133" s="442"/>
      <c r="J133" s="443"/>
      <c r="L133" s="263"/>
      <c r="M133" s="243"/>
      <c r="N133" s="294"/>
      <c r="O133" s="294"/>
      <c r="P133" s="289"/>
      <c r="Q133" s="294"/>
      <c r="R133" s="294"/>
      <c r="S133" s="289"/>
      <c r="T133" s="294"/>
      <c r="U133" s="294"/>
      <c r="V133" s="289"/>
      <c r="W133" s="294"/>
      <c r="X133" s="294"/>
      <c r="Y133" s="289"/>
      <c r="Z133" s="294"/>
      <c r="AA133" s="294"/>
      <c r="AB133" s="289"/>
      <c r="AC133" s="294"/>
      <c r="AD133" s="294"/>
      <c r="AE133" s="289"/>
      <c r="AF133" s="294"/>
      <c r="AG133" s="294"/>
      <c r="AH133" s="289"/>
      <c r="AI133" s="294"/>
      <c r="AJ133" s="294"/>
      <c r="AK133" s="289"/>
      <c r="AL133" s="294"/>
      <c r="AM133" s="294"/>
      <c r="AN133" s="289"/>
      <c r="AO133" s="294"/>
      <c r="AP133" s="294"/>
      <c r="AQ133" s="289"/>
      <c r="AR133" s="294"/>
      <c r="AS133" s="294"/>
      <c r="AT133" s="11"/>
      <c r="AU133" s="46"/>
      <c r="AV133" s="46"/>
      <c r="AW133" s="11"/>
    </row>
    <row r="134" spans="1:91" x14ac:dyDescent="0.25">
      <c r="B134" s="34"/>
      <c r="C134" s="34"/>
      <c r="G134" s="46"/>
      <c r="H134" s="243"/>
      <c r="I134" s="442"/>
      <c r="J134" s="443"/>
      <c r="L134" s="263"/>
      <c r="M134" s="243"/>
      <c r="N134" s="294"/>
      <c r="O134" s="294"/>
      <c r="P134" s="289"/>
      <c r="Q134" s="294"/>
      <c r="R134" s="294"/>
      <c r="S134" s="289"/>
      <c r="T134" s="294"/>
      <c r="U134" s="294"/>
      <c r="V134" s="289"/>
      <c r="W134" s="294"/>
      <c r="X134" s="294"/>
      <c r="Y134" s="289"/>
      <c r="Z134" s="294"/>
      <c r="AA134" s="294"/>
      <c r="AB134" s="289"/>
      <c r="AC134" s="294"/>
      <c r="AD134" s="294"/>
      <c r="AE134" s="289"/>
      <c r="AF134" s="294"/>
      <c r="AG134" s="294"/>
      <c r="AH134" s="289"/>
      <c r="AI134" s="294"/>
      <c r="AJ134" s="294"/>
      <c r="AK134" s="289"/>
      <c r="AL134" s="294"/>
      <c r="AM134" s="294"/>
      <c r="AN134" s="289"/>
      <c r="AO134" s="294"/>
      <c r="AP134" s="294"/>
      <c r="AQ134" s="289"/>
      <c r="AR134" s="294"/>
      <c r="AS134" s="294"/>
      <c r="AT134" s="11"/>
      <c r="AU134" s="46"/>
      <c r="AV134" s="46"/>
      <c r="AW134" s="11"/>
    </row>
    <row r="135" spans="1:91" x14ac:dyDescent="0.25">
      <c r="B135" s="34"/>
      <c r="C135" s="34"/>
      <c r="G135" s="46"/>
      <c r="H135" s="243"/>
      <c r="I135" s="442"/>
      <c r="J135" s="443"/>
      <c r="L135" s="263"/>
      <c r="M135" s="243"/>
      <c r="N135" s="294"/>
      <c r="O135" s="294"/>
      <c r="P135" s="289"/>
      <c r="Q135" s="294"/>
      <c r="R135" s="294"/>
      <c r="S135" s="289"/>
      <c r="T135" s="294"/>
      <c r="U135" s="294"/>
      <c r="V135" s="289"/>
      <c r="W135" s="294"/>
      <c r="X135" s="294"/>
      <c r="Y135" s="289"/>
      <c r="Z135" s="294"/>
      <c r="AA135" s="294"/>
      <c r="AB135" s="289"/>
      <c r="AC135" s="294"/>
      <c r="AD135" s="294"/>
      <c r="AE135" s="289"/>
      <c r="AF135" s="294"/>
      <c r="AG135" s="294"/>
      <c r="AH135" s="289"/>
      <c r="AI135" s="294"/>
      <c r="AJ135" s="294"/>
      <c r="AK135" s="289"/>
      <c r="AL135" s="294"/>
      <c r="AM135" s="294"/>
      <c r="AN135" s="289"/>
      <c r="AO135" s="294"/>
      <c r="AP135" s="294"/>
      <c r="AQ135" s="289"/>
      <c r="AR135" s="294"/>
      <c r="AS135" s="294"/>
      <c r="AT135" s="11"/>
      <c r="AU135" s="46"/>
      <c r="AV135" s="46"/>
      <c r="AW135" s="11"/>
    </row>
    <row r="136" spans="1:91" x14ac:dyDescent="0.25">
      <c r="B136" s="34"/>
      <c r="C136" s="34"/>
      <c r="G136" s="46"/>
      <c r="H136" s="243"/>
      <c r="I136" s="442"/>
      <c r="J136" s="443"/>
      <c r="L136" s="263"/>
      <c r="M136" s="243"/>
      <c r="N136" s="294"/>
      <c r="O136" s="294"/>
      <c r="P136" s="289"/>
      <c r="Q136" s="294"/>
      <c r="R136" s="294"/>
      <c r="S136" s="289"/>
      <c r="T136" s="294"/>
      <c r="U136" s="294"/>
      <c r="V136" s="289"/>
      <c r="W136" s="294"/>
      <c r="X136" s="294"/>
      <c r="Y136" s="289"/>
      <c r="Z136" s="294"/>
      <c r="AA136" s="294"/>
      <c r="AB136" s="289"/>
      <c r="AC136" s="294"/>
      <c r="AD136" s="294"/>
      <c r="AE136" s="289"/>
      <c r="AF136" s="294"/>
      <c r="AG136" s="294"/>
      <c r="AH136" s="289"/>
      <c r="AI136" s="294"/>
      <c r="AJ136" s="294"/>
      <c r="AK136" s="289"/>
      <c r="AL136" s="294"/>
      <c r="AM136" s="294"/>
      <c r="AN136" s="289"/>
      <c r="AO136" s="294"/>
      <c r="AP136" s="294"/>
      <c r="AQ136" s="289"/>
      <c r="AR136" s="294"/>
      <c r="AS136" s="294"/>
      <c r="AT136" s="11"/>
      <c r="AU136" s="46"/>
      <c r="AV136" s="46"/>
      <c r="AW136" s="11"/>
    </row>
    <row r="137" spans="1:91" x14ac:dyDescent="0.25">
      <c r="B137" s="34"/>
      <c r="C137" s="34"/>
      <c r="G137" s="46"/>
      <c r="H137" s="243"/>
      <c r="I137" s="442"/>
      <c r="J137" s="443"/>
      <c r="L137" s="263"/>
      <c r="M137" s="243"/>
      <c r="N137" s="294"/>
      <c r="O137" s="294"/>
      <c r="P137" s="289"/>
      <c r="Q137" s="294"/>
      <c r="R137" s="294"/>
      <c r="S137" s="289"/>
      <c r="T137" s="294"/>
      <c r="U137" s="294"/>
      <c r="V137" s="289"/>
      <c r="W137" s="294"/>
      <c r="X137" s="294"/>
      <c r="Y137" s="289"/>
      <c r="Z137" s="294"/>
      <c r="AA137" s="294"/>
      <c r="AB137" s="289"/>
      <c r="AC137" s="294"/>
      <c r="AD137" s="294"/>
      <c r="AE137" s="289"/>
      <c r="AF137" s="294"/>
      <c r="AG137" s="294"/>
      <c r="AH137" s="289"/>
      <c r="AI137" s="294"/>
      <c r="AJ137" s="294"/>
      <c r="AK137" s="289"/>
      <c r="AL137" s="294"/>
      <c r="AM137" s="294"/>
      <c r="AN137" s="289"/>
      <c r="AO137" s="294"/>
      <c r="AP137" s="294"/>
      <c r="AQ137" s="289"/>
      <c r="AR137" s="294"/>
      <c r="AS137" s="294"/>
      <c r="AT137" s="11"/>
      <c r="AU137" s="46"/>
      <c r="AV137" s="46"/>
      <c r="AW137" s="11"/>
    </row>
    <row r="138" spans="1:91" x14ac:dyDescent="0.25">
      <c r="B138" s="34"/>
      <c r="C138" s="34"/>
      <c r="G138" s="46"/>
      <c r="H138" s="243"/>
      <c r="I138" s="442"/>
      <c r="J138" s="443"/>
      <c r="L138" s="263"/>
      <c r="M138" s="243"/>
      <c r="N138" s="294"/>
      <c r="O138" s="294"/>
      <c r="P138" s="289"/>
      <c r="Q138" s="294"/>
      <c r="R138" s="294"/>
      <c r="S138" s="289"/>
      <c r="T138" s="294"/>
      <c r="U138" s="294"/>
      <c r="V138" s="289"/>
      <c r="W138" s="294"/>
      <c r="X138" s="294"/>
      <c r="Y138" s="289"/>
      <c r="Z138" s="294"/>
      <c r="AA138" s="294"/>
      <c r="AB138" s="289"/>
      <c r="AC138" s="294"/>
      <c r="AD138" s="294"/>
      <c r="AE138" s="289"/>
      <c r="AF138" s="294"/>
      <c r="AG138" s="294"/>
      <c r="AH138" s="289"/>
      <c r="AI138" s="294"/>
      <c r="AJ138" s="294"/>
      <c r="AK138" s="289"/>
      <c r="AL138" s="294"/>
      <c r="AM138" s="294"/>
      <c r="AN138" s="289"/>
      <c r="AO138" s="294"/>
      <c r="AP138" s="294"/>
      <c r="AQ138" s="289"/>
      <c r="AR138" s="294"/>
      <c r="AS138" s="294"/>
      <c r="AT138" s="11"/>
      <c r="AU138" s="46"/>
      <c r="AV138" s="46"/>
      <c r="AW138" s="11"/>
    </row>
    <row r="139" spans="1:91" x14ac:dyDescent="0.25">
      <c r="B139" s="34"/>
      <c r="C139" s="34"/>
      <c r="G139" s="46"/>
      <c r="H139" s="243"/>
      <c r="I139" s="442"/>
      <c r="J139" s="443"/>
      <c r="L139" s="263"/>
      <c r="M139" s="243"/>
      <c r="N139" s="294"/>
      <c r="O139" s="294"/>
      <c r="P139" s="289"/>
      <c r="Q139" s="294"/>
      <c r="R139" s="294"/>
      <c r="S139" s="289"/>
      <c r="T139" s="294"/>
      <c r="U139" s="294"/>
      <c r="V139" s="289"/>
      <c r="W139" s="294"/>
      <c r="X139" s="294"/>
      <c r="Y139" s="289"/>
      <c r="Z139" s="294"/>
      <c r="AA139" s="294"/>
      <c r="AB139" s="289"/>
      <c r="AC139" s="294"/>
      <c r="AD139" s="294"/>
      <c r="AE139" s="289"/>
      <c r="AF139" s="294"/>
      <c r="AG139" s="294"/>
      <c r="AH139" s="289"/>
      <c r="AI139" s="294"/>
      <c r="AJ139" s="294"/>
      <c r="AK139" s="289"/>
      <c r="AL139" s="294"/>
      <c r="AM139" s="294"/>
      <c r="AN139" s="289"/>
      <c r="AO139" s="294"/>
      <c r="AP139" s="294"/>
      <c r="AQ139" s="289"/>
      <c r="AR139" s="294"/>
      <c r="AS139" s="294"/>
      <c r="AT139" s="11"/>
      <c r="AU139" s="46"/>
      <c r="AV139" s="46"/>
      <c r="AW139" s="11"/>
    </row>
    <row r="140" spans="1:91" x14ac:dyDescent="0.25">
      <c r="B140" s="34"/>
      <c r="C140" s="34"/>
      <c r="G140" s="46"/>
      <c r="H140" s="243"/>
      <c r="I140" s="442"/>
      <c r="J140" s="443"/>
      <c r="L140" s="263"/>
      <c r="M140" s="243"/>
      <c r="N140" s="294"/>
      <c r="O140" s="294"/>
      <c r="P140" s="289"/>
      <c r="Q140" s="294"/>
      <c r="R140" s="294"/>
      <c r="S140" s="289"/>
      <c r="T140" s="294"/>
      <c r="U140" s="294"/>
      <c r="V140" s="289"/>
      <c r="W140" s="294"/>
      <c r="X140" s="294"/>
      <c r="Y140" s="289"/>
      <c r="Z140" s="294"/>
      <c r="AA140" s="294"/>
      <c r="AB140" s="289"/>
      <c r="AC140" s="294"/>
      <c r="AD140" s="294"/>
      <c r="AE140" s="289"/>
      <c r="AF140" s="294"/>
      <c r="AG140" s="294"/>
      <c r="AH140" s="289"/>
      <c r="AI140" s="294"/>
      <c r="AJ140" s="294"/>
      <c r="AK140" s="289"/>
      <c r="AL140" s="294"/>
      <c r="AM140" s="294"/>
      <c r="AN140" s="289"/>
      <c r="AO140" s="294"/>
      <c r="AP140" s="294"/>
      <c r="AQ140" s="289"/>
      <c r="AR140" s="294"/>
      <c r="AS140" s="294"/>
      <c r="AT140" s="11"/>
      <c r="AU140" s="46"/>
      <c r="AV140" s="46"/>
      <c r="AW140" s="11"/>
    </row>
    <row r="141" spans="1:91" x14ac:dyDescent="0.25">
      <c r="B141" s="34"/>
      <c r="C141" s="34"/>
      <c r="G141" s="46"/>
      <c r="H141" s="243"/>
      <c r="I141" s="442"/>
      <c r="J141" s="443"/>
      <c r="L141" s="263"/>
      <c r="M141" s="243"/>
      <c r="N141" s="294"/>
      <c r="O141" s="294"/>
      <c r="P141" s="289"/>
      <c r="Q141" s="294"/>
      <c r="R141" s="294"/>
      <c r="S141" s="289"/>
      <c r="T141" s="294"/>
      <c r="U141" s="294"/>
      <c r="V141" s="289"/>
      <c r="W141" s="294"/>
      <c r="X141" s="294"/>
      <c r="Y141" s="289"/>
      <c r="Z141" s="294"/>
      <c r="AA141" s="294"/>
      <c r="AB141" s="289"/>
      <c r="AC141" s="294"/>
      <c r="AD141" s="294"/>
      <c r="AE141" s="289"/>
      <c r="AF141" s="294"/>
      <c r="AG141" s="294"/>
      <c r="AH141" s="289"/>
      <c r="AI141" s="294"/>
      <c r="AJ141" s="294"/>
      <c r="AK141" s="289"/>
      <c r="AL141" s="294"/>
      <c r="AM141" s="294"/>
      <c r="AN141" s="289"/>
      <c r="AO141" s="294"/>
      <c r="AP141" s="294"/>
      <c r="AQ141" s="289"/>
      <c r="AR141" s="294"/>
      <c r="AS141" s="294"/>
      <c r="AT141" s="11"/>
      <c r="AU141" s="46"/>
      <c r="AV141" s="46"/>
      <c r="AW141" s="11"/>
    </row>
    <row r="142" spans="1:91" x14ac:dyDescent="0.25">
      <c r="B142" s="34"/>
      <c r="C142" s="34"/>
      <c r="G142" s="46"/>
      <c r="H142" s="243"/>
      <c r="I142" s="444"/>
      <c r="J142" s="445"/>
      <c r="K142" s="244"/>
      <c r="L142" s="263"/>
      <c r="M142" s="243"/>
      <c r="N142" s="294"/>
      <c r="O142" s="294"/>
      <c r="P142" s="298"/>
      <c r="Q142" s="294"/>
      <c r="R142" s="294"/>
      <c r="S142" s="298"/>
      <c r="T142" s="294"/>
      <c r="U142" s="294"/>
      <c r="V142" s="298"/>
      <c r="W142" s="294"/>
      <c r="X142" s="294"/>
      <c r="Y142" s="298"/>
      <c r="Z142" s="294"/>
      <c r="AA142" s="294"/>
      <c r="AB142" s="298"/>
      <c r="AC142" s="294"/>
      <c r="AD142" s="294"/>
      <c r="AE142" s="298"/>
      <c r="AF142" s="294"/>
      <c r="AG142" s="294"/>
      <c r="AH142" s="298"/>
      <c r="AI142" s="294"/>
      <c r="AJ142" s="294"/>
      <c r="AK142" s="298"/>
      <c r="AL142" s="294"/>
      <c r="AM142" s="294"/>
      <c r="AN142" s="298"/>
      <c r="AO142" s="294"/>
      <c r="AP142" s="294"/>
      <c r="AQ142" s="298"/>
      <c r="AR142" s="294"/>
      <c r="AS142" s="294"/>
      <c r="AT142" s="12"/>
      <c r="AU142" s="46"/>
      <c r="AV142" s="46"/>
      <c r="AW142" s="12"/>
    </row>
    <row r="143" spans="1:91" x14ac:dyDescent="0.25">
      <c r="A143" s="18"/>
      <c r="B143" s="34"/>
      <c r="C143" s="34"/>
      <c r="G143" s="46"/>
      <c r="H143" s="243"/>
      <c r="I143" s="444"/>
      <c r="J143" s="445"/>
      <c r="K143" s="244"/>
      <c r="L143" s="263"/>
      <c r="M143" s="243"/>
      <c r="N143" s="294"/>
      <c r="O143" s="294"/>
      <c r="P143" s="298"/>
      <c r="Q143" s="294"/>
      <c r="R143" s="294"/>
      <c r="S143" s="298"/>
      <c r="T143" s="294"/>
      <c r="U143" s="294"/>
      <c r="V143" s="298"/>
      <c r="W143" s="294"/>
      <c r="X143" s="294"/>
      <c r="Y143" s="298"/>
      <c r="Z143" s="294"/>
      <c r="AA143" s="294"/>
      <c r="AB143" s="298"/>
      <c r="AC143" s="294"/>
      <c r="AD143" s="294"/>
      <c r="AE143" s="298"/>
      <c r="AF143" s="294"/>
      <c r="AG143" s="294"/>
      <c r="AH143" s="298"/>
      <c r="AI143" s="294"/>
      <c r="AJ143" s="294"/>
      <c r="AK143" s="298"/>
      <c r="AL143" s="294"/>
      <c r="AM143" s="294"/>
      <c r="AN143" s="298"/>
      <c r="AO143" s="294"/>
      <c r="AP143" s="294"/>
      <c r="AQ143" s="298"/>
      <c r="AR143" s="294"/>
      <c r="AS143" s="294"/>
      <c r="AT143" s="12"/>
      <c r="AU143" s="46"/>
      <c r="AV143" s="46"/>
      <c r="AW143" s="12"/>
    </row>
    <row r="144" spans="1:91" x14ac:dyDescent="0.25">
      <c r="A144" s="18"/>
      <c r="B144" s="34"/>
      <c r="C144" s="34"/>
      <c r="G144" s="47"/>
      <c r="H144" s="235"/>
      <c r="I144" s="235"/>
      <c r="J144" s="224"/>
      <c r="K144" s="244"/>
      <c r="L144" s="264"/>
      <c r="M144" s="235"/>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47"/>
      <c r="AU144" s="47"/>
      <c r="AV144" s="47"/>
      <c r="AW144" s="47"/>
    </row>
    <row r="145" spans="1:49" x14ac:dyDescent="0.25">
      <c r="A145" s="47"/>
      <c r="B145" s="48"/>
      <c r="C145" s="48"/>
      <c r="G145" s="46"/>
      <c r="H145" s="243"/>
      <c r="I145" s="444"/>
      <c r="J145" s="445"/>
      <c r="K145" s="244"/>
      <c r="L145" s="263"/>
      <c r="M145" s="243"/>
      <c r="N145" s="46"/>
      <c r="O145" s="46"/>
      <c r="P145" s="12"/>
      <c r="Q145" s="46"/>
      <c r="R145" s="46"/>
      <c r="S145" s="12"/>
      <c r="T145" s="46"/>
      <c r="U145" s="46"/>
      <c r="V145" s="12"/>
      <c r="W145" s="46"/>
      <c r="X145" s="46"/>
      <c r="Y145" s="12"/>
      <c r="Z145" s="46"/>
      <c r="AA145" s="46"/>
      <c r="AB145" s="12"/>
      <c r="AC145" s="46"/>
      <c r="AD145" s="46"/>
      <c r="AE145" s="12"/>
      <c r="AF145" s="46"/>
      <c r="AG145" s="46"/>
      <c r="AH145" s="12"/>
      <c r="AI145" s="46"/>
      <c r="AJ145" s="46"/>
      <c r="AK145" s="12"/>
      <c r="AL145" s="46"/>
      <c r="AM145" s="46"/>
      <c r="AN145" s="12"/>
      <c r="AO145" s="46"/>
      <c r="AP145" s="46"/>
      <c r="AQ145" s="12"/>
      <c r="AR145" s="46"/>
      <c r="AS145" s="46"/>
      <c r="AT145" s="12"/>
      <c r="AU145" s="46"/>
      <c r="AV145" s="46"/>
      <c r="AW145" s="12"/>
    </row>
    <row r="146" spans="1:49" x14ac:dyDescent="0.25">
      <c r="A146" s="18"/>
      <c r="B146" s="34"/>
      <c r="C146" s="34"/>
      <c r="G146" s="46"/>
      <c r="H146" s="243"/>
      <c r="I146" s="444"/>
      <c r="J146" s="445"/>
      <c r="K146" s="244"/>
      <c r="L146" s="263"/>
      <c r="M146" s="243"/>
      <c r="N146" s="46"/>
      <c r="O146" s="46"/>
      <c r="P146" s="12"/>
      <c r="Q146" s="46"/>
      <c r="R146" s="46"/>
      <c r="S146" s="12"/>
      <c r="T146" s="46"/>
      <c r="U146" s="46"/>
      <c r="V146" s="12"/>
      <c r="W146" s="46"/>
      <c r="X146" s="46"/>
      <c r="Y146" s="12"/>
      <c r="Z146" s="46"/>
      <c r="AA146" s="46"/>
      <c r="AB146" s="12"/>
      <c r="AC146" s="46"/>
      <c r="AD146" s="46"/>
      <c r="AE146" s="12"/>
      <c r="AF146" s="46"/>
      <c r="AG146" s="46"/>
      <c r="AH146" s="12"/>
      <c r="AI146" s="46"/>
      <c r="AJ146" s="46"/>
      <c r="AK146" s="12"/>
      <c r="AL146" s="46"/>
      <c r="AM146" s="46"/>
      <c r="AN146" s="12"/>
      <c r="AO146" s="46"/>
      <c r="AP146" s="46"/>
      <c r="AQ146" s="12"/>
      <c r="AR146" s="46"/>
      <c r="AS146" s="46"/>
      <c r="AT146" s="12"/>
      <c r="AU146" s="46"/>
      <c r="AV146" s="46"/>
      <c r="AW146" s="12"/>
    </row>
    <row r="147" spans="1:49" x14ac:dyDescent="0.25">
      <c r="A147" s="18"/>
      <c r="B147" s="34"/>
      <c r="C147" s="34"/>
      <c r="G147" s="18"/>
      <c r="H147" s="244"/>
      <c r="I147" s="444"/>
      <c r="J147" s="445"/>
      <c r="K147" s="244"/>
      <c r="L147" s="265"/>
      <c r="M147" s="244"/>
      <c r="N147" s="9"/>
      <c r="O147" s="9"/>
      <c r="P147" s="12"/>
      <c r="Q147" s="9"/>
      <c r="R147" s="9"/>
      <c r="S147" s="12"/>
      <c r="T147" s="9"/>
      <c r="U147" s="9"/>
      <c r="V147" s="12"/>
      <c r="W147" s="9"/>
      <c r="X147" s="9"/>
      <c r="Y147" s="12"/>
      <c r="Z147" s="9"/>
      <c r="AA147" s="9"/>
      <c r="AB147" s="12"/>
      <c r="AC147" s="9"/>
      <c r="AD147" s="9"/>
      <c r="AE147" s="12"/>
      <c r="AF147" s="9"/>
      <c r="AG147" s="9"/>
      <c r="AH147" s="12"/>
      <c r="AI147" s="9"/>
      <c r="AJ147" s="9"/>
      <c r="AK147" s="12"/>
      <c r="AL147" s="9"/>
      <c r="AM147" s="9"/>
      <c r="AN147" s="12"/>
      <c r="AO147" s="9"/>
      <c r="AP147" s="9"/>
      <c r="AQ147" s="12"/>
      <c r="AR147" s="9"/>
      <c r="AS147" s="9"/>
      <c r="AT147" s="12"/>
      <c r="AU147" s="9"/>
      <c r="AV147" s="9"/>
      <c r="AW147" s="12"/>
    </row>
    <row r="148" spans="1:49" x14ac:dyDescent="0.25">
      <c r="A148" s="18"/>
      <c r="B148" s="34"/>
      <c r="C148" s="35"/>
      <c r="G148" s="46"/>
      <c r="H148" s="243"/>
      <c r="I148" s="444"/>
      <c r="J148" s="445"/>
      <c r="K148" s="244"/>
      <c r="L148" s="263"/>
      <c r="M148" s="243"/>
      <c r="N148" s="46"/>
      <c r="O148" s="46"/>
      <c r="P148" s="12"/>
      <c r="Q148" s="46"/>
      <c r="R148" s="46"/>
      <c r="S148" s="12"/>
      <c r="T148" s="46"/>
      <c r="U148" s="46"/>
      <c r="V148" s="12"/>
      <c r="W148" s="46"/>
      <c r="X148" s="46"/>
      <c r="Y148" s="12"/>
      <c r="Z148" s="46"/>
      <c r="AA148" s="46"/>
      <c r="AB148" s="12"/>
      <c r="AC148" s="46"/>
      <c r="AD148" s="46"/>
      <c r="AE148" s="12"/>
      <c r="AF148" s="46"/>
      <c r="AG148" s="46"/>
      <c r="AH148" s="12"/>
      <c r="AI148" s="46"/>
      <c r="AJ148" s="46"/>
      <c r="AK148" s="12"/>
      <c r="AL148" s="46"/>
      <c r="AM148" s="46"/>
      <c r="AN148" s="12"/>
      <c r="AO148" s="46"/>
      <c r="AP148" s="46"/>
      <c r="AQ148" s="12"/>
      <c r="AR148" s="46"/>
      <c r="AS148" s="46"/>
      <c r="AT148" s="12"/>
      <c r="AU148" s="46"/>
      <c r="AV148" s="46"/>
      <c r="AW148" s="12"/>
    </row>
    <row r="149" spans="1:49" x14ac:dyDescent="0.25">
      <c r="A149" s="18"/>
      <c r="B149" s="34"/>
      <c r="C149" s="34"/>
      <c r="G149" s="47"/>
      <c r="H149" s="235"/>
      <c r="I149" s="235"/>
      <c r="J149" s="224"/>
      <c r="K149" s="244"/>
      <c r="L149" s="264"/>
      <c r="M149" s="235"/>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row>
    <row r="150" spans="1:49" x14ac:dyDescent="0.25">
      <c r="A150" s="47"/>
      <c r="B150" s="48"/>
      <c r="C150" s="48"/>
      <c r="G150" s="46"/>
      <c r="H150" s="243"/>
      <c r="I150" s="244"/>
      <c r="J150" s="9"/>
      <c r="K150" s="244"/>
      <c r="L150" s="263"/>
      <c r="M150" s="243"/>
      <c r="N150" s="46"/>
      <c r="O150" s="46"/>
      <c r="P150" s="9"/>
      <c r="Q150" s="46"/>
      <c r="R150" s="46"/>
      <c r="S150" s="9"/>
      <c r="T150" s="46"/>
      <c r="U150" s="46"/>
      <c r="V150" s="9"/>
      <c r="W150" s="46"/>
      <c r="X150" s="46"/>
      <c r="Y150" s="9"/>
      <c r="Z150" s="46"/>
      <c r="AA150" s="46"/>
      <c r="AB150" s="9"/>
      <c r="AC150" s="46"/>
      <c r="AD150" s="46"/>
      <c r="AE150" s="9"/>
      <c r="AF150" s="46"/>
      <c r="AG150" s="46"/>
      <c r="AH150" s="9"/>
      <c r="AI150" s="46"/>
      <c r="AJ150" s="46"/>
      <c r="AK150" s="9"/>
      <c r="AL150" s="46"/>
      <c r="AM150" s="46"/>
      <c r="AN150" s="9"/>
      <c r="AO150" s="46"/>
      <c r="AP150" s="46"/>
      <c r="AQ150" s="9"/>
      <c r="AR150" s="46"/>
      <c r="AS150" s="46"/>
      <c r="AT150" s="9"/>
      <c r="AU150" s="46"/>
      <c r="AV150" s="46"/>
      <c r="AW150" s="9"/>
    </row>
    <row r="151" spans="1:49" x14ac:dyDescent="0.25">
      <c r="A151" s="46"/>
      <c r="B151" s="34"/>
      <c r="C151" s="34"/>
      <c r="G151" s="47"/>
      <c r="H151" s="235"/>
      <c r="I151" s="235"/>
      <c r="J151" s="224"/>
      <c r="K151" s="244"/>
      <c r="L151" s="264"/>
      <c r="M151" s="235"/>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row>
    <row r="152" spans="1:49" x14ac:dyDescent="0.25">
      <c r="A152" s="47"/>
      <c r="B152" s="48"/>
      <c r="C152" s="48"/>
      <c r="G152" s="18"/>
      <c r="H152" s="244"/>
      <c r="I152" s="444"/>
      <c r="J152" s="445"/>
      <c r="K152" s="244"/>
      <c r="L152" s="265"/>
      <c r="M152" s="244"/>
      <c r="N152" s="9"/>
      <c r="O152" s="9"/>
      <c r="P152" s="12"/>
      <c r="Q152" s="9"/>
      <c r="R152" s="9"/>
      <c r="S152" s="12"/>
      <c r="T152" s="9"/>
      <c r="U152" s="9"/>
      <c r="V152" s="12"/>
      <c r="W152" s="9"/>
      <c r="X152" s="9"/>
      <c r="Y152" s="12"/>
      <c r="Z152" s="9"/>
      <c r="AA152" s="9"/>
      <c r="AB152" s="12"/>
      <c r="AC152" s="9"/>
      <c r="AD152" s="9"/>
      <c r="AE152" s="12"/>
      <c r="AF152" s="9"/>
      <c r="AG152" s="9"/>
      <c r="AH152" s="12"/>
      <c r="AI152" s="9"/>
      <c r="AJ152" s="9"/>
      <c r="AK152" s="12"/>
      <c r="AL152" s="9"/>
      <c r="AM152" s="9"/>
      <c r="AN152" s="12"/>
      <c r="AO152" s="9"/>
      <c r="AP152" s="9"/>
      <c r="AQ152" s="12"/>
      <c r="AR152" s="9"/>
      <c r="AS152" s="9"/>
      <c r="AT152" s="12"/>
      <c r="AU152" s="9"/>
      <c r="AV152" s="9"/>
      <c r="AW152" s="12"/>
    </row>
    <row r="153" spans="1:49" x14ac:dyDescent="0.25">
      <c r="A153" s="46"/>
      <c r="B153" s="34"/>
      <c r="C153" s="35"/>
      <c r="G153" s="18"/>
      <c r="H153" s="244"/>
      <c r="I153" s="444"/>
      <c r="J153" s="445"/>
      <c r="K153" s="244"/>
      <c r="L153" s="265"/>
      <c r="M153" s="244"/>
      <c r="N153" s="9"/>
      <c r="O153" s="9"/>
      <c r="P153" s="12"/>
      <c r="Q153" s="9"/>
      <c r="R153" s="9"/>
      <c r="S153" s="12"/>
      <c r="T153" s="9"/>
      <c r="U153" s="9"/>
      <c r="V153" s="12"/>
      <c r="W153" s="9"/>
      <c r="X153" s="9"/>
      <c r="Y153" s="12"/>
      <c r="Z153" s="9"/>
      <c r="AA153" s="9"/>
      <c r="AB153" s="12"/>
      <c r="AC153" s="9"/>
      <c r="AD153" s="9"/>
      <c r="AE153" s="12"/>
      <c r="AF153" s="9"/>
      <c r="AG153" s="9"/>
      <c r="AH153" s="12"/>
      <c r="AI153" s="9"/>
      <c r="AJ153" s="9"/>
      <c r="AK153" s="12"/>
      <c r="AL153" s="9"/>
      <c r="AM153" s="9"/>
      <c r="AN153" s="12"/>
      <c r="AO153" s="9"/>
      <c r="AP153" s="9"/>
      <c r="AQ153" s="12"/>
      <c r="AR153" s="9"/>
      <c r="AS153" s="9"/>
      <c r="AT153" s="12"/>
      <c r="AU153" s="9"/>
      <c r="AV153" s="9"/>
      <c r="AW153" s="12"/>
    </row>
    <row r="154" spans="1:49" x14ac:dyDescent="0.25">
      <c r="A154" s="46"/>
      <c r="B154" s="34"/>
      <c r="C154" s="35"/>
      <c r="I154" s="442"/>
      <c r="J154" s="443"/>
      <c r="P154" s="11"/>
      <c r="S154" s="11"/>
      <c r="V154" s="11"/>
      <c r="Y154" s="11"/>
      <c r="AB154" s="11"/>
      <c r="AE154" s="11"/>
      <c r="AH154" s="11"/>
      <c r="AK154" s="11"/>
      <c r="AN154" s="11"/>
      <c r="AQ154" s="11"/>
      <c r="AT154" s="11"/>
      <c r="AW154" s="11"/>
    </row>
    <row r="155" spans="1:49" x14ac:dyDescent="0.25">
      <c r="A155" s="46"/>
      <c r="B155" s="34"/>
      <c r="I155" s="442"/>
      <c r="J155" s="443"/>
      <c r="P155" s="11"/>
      <c r="S155" s="11"/>
      <c r="V155" s="11"/>
      <c r="Y155" s="11"/>
      <c r="AB155" s="11"/>
      <c r="AE155" s="11"/>
      <c r="AH155" s="11"/>
      <c r="AK155" s="11"/>
      <c r="AN155" s="11"/>
      <c r="AQ155" s="11"/>
      <c r="AT155" s="11"/>
      <c r="AW155" s="11"/>
    </row>
    <row r="156" spans="1:49" x14ac:dyDescent="0.25">
      <c r="A156" s="46"/>
      <c r="B156" s="34"/>
      <c r="I156" s="442"/>
      <c r="J156" s="443"/>
      <c r="P156" s="11"/>
      <c r="S156" s="11"/>
      <c r="V156" s="11"/>
      <c r="Y156" s="11"/>
      <c r="AB156" s="11"/>
      <c r="AE156" s="11"/>
      <c r="AH156" s="11"/>
      <c r="AK156" s="11"/>
      <c r="AN156" s="11"/>
      <c r="AQ156" s="11"/>
      <c r="AT156" s="11"/>
      <c r="AW156" s="11"/>
    </row>
    <row r="157" spans="1:49" x14ac:dyDescent="0.25">
      <c r="A157" s="46"/>
      <c r="B157" s="34"/>
    </row>
  </sheetData>
  <sheetProtection insertColumns="0" insertRows="0" selectLockedCells="1"/>
  <mergeCells count="230">
    <mergeCell ref="I85:I87"/>
    <mergeCell ref="K85:K87"/>
    <mergeCell ref="I88:I90"/>
    <mergeCell ref="K88:K90"/>
    <mergeCell ref="L85:L87"/>
    <mergeCell ref="M85:M87"/>
    <mergeCell ref="L88:L90"/>
    <mergeCell ref="M88:M90"/>
    <mergeCell ref="O85:O87"/>
    <mergeCell ref="O88:O90"/>
    <mergeCell ref="I70:I72"/>
    <mergeCell ref="K70:K72"/>
    <mergeCell ref="I73:I75"/>
    <mergeCell ref="K73:K75"/>
    <mergeCell ref="I76:I78"/>
    <mergeCell ref="K76:K78"/>
    <mergeCell ref="I79:I81"/>
    <mergeCell ref="K79:K81"/>
    <mergeCell ref="I82:I84"/>
    <mergeCell ref="K82:K84"/>
    <mergeCell ref="A70:A72"/>
    <mergeCell ref="B70:B72"/>
    <mergeCell ref="C70:C72"/>
    <mergeCell ref="D70:D72"/>
    <mergeCell ref="A73:A75"/>
    <mergeCell ref="A76:A78"/>
    <mergeCell ref="A79:A81"/>
    <mergeCell ref="A82:A84"/>
    <mergeCell ref="B73:B75"/>
    <mergeCell ref="B76:B78"/>
    <mergeCell ref="B79:B81"/>
    <mergeCell ref="B82:B84"/>
    <mergeCell ref="C82:C84"/>
    <mergeCell ref="C79:C81"/>
    <mergeCell ref="C76:C78"/>
    <mergeCell ref="C73:C75"/>
    <mergeCell ref="D73:D75"/>
    <mergeCell ref="D76:D78"/>
    <mergeCell ref="D79:D81"/>
    <mergeCell ref="D82:D84"/>
    <mergeCell ref="A16:A18"/>
    <mergeCell ref="B16:B18"/>
    <mergeCell ref="C16:C18"/>
    <mergeCell ref="D16:D18"/>
    <mergeCell ref="E16:E18"/>
    <mergeCell ref="A13:A15"/>
    <mergeCell ref="B13:B15"/>
    <mergeCell ref="C13:C15"/>
    <mergeCell ref="D13:D15"/>
    <mergeCell ref="E13:E15"/>
    <mergeCell ref="F16:F18"/>
    <mergeCell ref="G16:G18"/>
    <mergeCell ref="H16:H18"/>
    <mergeCell ref="I16:I18"/>
    <mergeCell ref="J16:J18"/>
    <mergeCell ref="K16:K18"/>
    <mergeCell ref="G13:G15"/>
    <mergeCell ref="H13:H15"/>
    <mergeCell ref="I13:I15"/>
    <mergeCell ref="J13:J15"/>
    <mergeCell ref="K13:K15"/>
    <mergeCell ref="F13:F15"/>
    <mergeCell ref="A24:A26"/>
    <mergeCell ref="B24:B26"/>
    <mergeCell ref="C24:C26"/>
    <mergeCell ref="D24:D26"/>
    <mergeCell ref="E24:E26"/>
    <mergeCell ref="A19:A21"/>
    <mergeCell ref="B19:B21"/>
    <mergeCell ref="C19:C21"/>
    <mergeCell ref="D19:D21"/>
    <mergeCell ref="E19:E21"/>
    <mergeCell ref="F24:F26"/>
    <mergeCell ref="G24:G26"/>
    <mergeCell ref="H24:H26"/>
    <mergeCell ref="I24:I26"/>
    <mergeCell ref="J24:J26"/>
    <mergeCell ref="K24:K26"/>
    <mergeCell ref="G19:G21"/>
    <mergeCell ref="H19:H21"/>
    <mergeCell ref="K19:K21"/>
    <mergeCell ref="F19:F21"/>
    <mergeCell ref="J19:J21"/>
    <mergeCell ref="I19:I21"/>
    <mergeCell ref="A30:A32"/>
    <mergeCell ref="B30:B32"/>
    <mergeCell ref="C30:C32"/>
    <mergeCell ref="D30:D32"/>
    <mergeCell ref="E30:E32"/>
    <mergeCell ref="A27:A29"/>
    <mergeCell ref="B27:B29"/>
    <mergeCell ref="C27:C29"/>
    <mergeCell ref="D27:D29"/>
    <mergeCell ref="E27:E29"/>
    <mergeCell ref="F30:F32"/>
    <mergeCell ref="G30:G32"/>
    <mergeCell ref="H30:H32"/>
    <mergeCell ref="I30:I32"/>
    <mergeCell ref="J30:J32"/>
    <mergeCell ref="K30:K32"/>
    <mergeCell ref="G27:G29"/>
    <mergeCell ref="H27:H29"/>
    <mergeCell ref="I27:I29"/>
    <mergeCell ref="J27:J29"/>
    <mergeCell ref="K27:K29"/>
    <mergeCell ref="F27:F29"/>
    <mergeCell ref="A36:A38"/>
    <mergeCell ref="B36:B38"/>
    <mergeCell ref="C36:C38"/>
    <mergeCell ref="D36:D38"/>
    <mergeCell ref="E36:E38"/>
    <mergeCell ref="A33:A35"/>
    <mergeCell ref="B33:B35"/>
    <mergeCell ref="C33:C35"/>
    <mergeCell ref="D33:D35"/>
    <mergeCell ref="E33:E35"/>
    <mergeCell ref="F36:F38"/>
    <mergeCell ref="G36:G38"/>
    <mergeCell ref="H36:H38"/>
    <mergeCell ref="I36:I38"/>
    <mergeCell ref="J36:J38"/>
    <mergeCell ref="K36:K38"/>
    <mergeCell ref="G33:G35"/>
    <mergeCell ref="H33:H35"/>
    <mergeCell ref="I33:I35"/>
    <mergeCell ref="J33:J35"/>
    <mergeCell ref="K33:K35"/>
    <mergeCell ref="F33:F35"/>
    <mergeCell ref="A42:A44"/>
    <mergeCell ref="B42:B44"/>
    <mergeCell ref="C42:C44"/>
    <mergeCell ref="D42:D44"/>
    <mergeCell ref="E42:E44"/>
    <mergeCell ref="A39:A41"/>
    <mergeCell ref="B39:B41"/>
    <mergeCell ref="C39:C41"/>
    <mergeCell ref="D39:D41"/>
    <mergeCell ref="E39:E41"/>
    <mergeCell ref="F42:F44"/>
    <mergeCell ref="G42:G44"/>
    <mergeCell ref="H42:H44"/>
    <mergeCell ref="I42:I44"/>
    <mergeCell ref="J42:J44"/>
    <mergeCell ref="K42:K44"/>
    <mergeCell ref="G39:G41"/>
    <mergeCell ref="H39:H41"/>
    <mergeCell ref="I39:I41"/>
    <mergeCell ref="J39:J41"/>
    <mergeCell ref="K39:K41"/>
    <mergeCell ref="F39:F41"/>
    <mergeCell ref="A48:A56"/>
    <mergeCell ref="B48:B56"/>
    <mergeCell ref="D48:D56"/>
    <mergeCell ref="E48:E56"/>
    <mergeCell ref="F48:F56"/>
    <mergeCell ref="A62:A63"/>
    <mergeCell ref="B62:B63"/>
    <mergeCell ref="D62:D63"/>
    <mergeCell ref="E62:E63"/>
    <mergeCell ref="F62:F63"/>
    <mergeCell ref="A64:A66"/>
    <mergeCell ref="B64:B66"/>
    <mergeCell ref="D64:D66"/>
    <mergeCell ref="E64:E66"/>
    <mergeCell ref="F64:F66"/>
    <mergeCell ref="A67:A69"/>
    <mergeCell ref="B67:B69"/>
    <mergeCell ref="D67:D69"/>
    <mergeCell ref="E67:E69"/>
    <mergeCell ref="F67:F69"/>
    <mergeCell ref="A111:E111"/>
    <mergeCell ref="C125:D125"/>
    <mergeCell ref="F95:F97"/>
    <mergeCell ref="G95:G97"/>
    <mergeCell ref="H95:H97"/>
    <mergeCell ref="I95:I97"/>
    <mergeCell ref="J95:J97"/>
    <mergeCell ref="K95:K97"/>
    <mergeCell ref="G92:G94"/>
    <mergeCell ref="H92:H94"/>
    <mergeCell ref="I92:I94"/>
    <mergeCell ref="J92:J94"/>
    <mergeCell ref="K92:K94"/>
    <mergeCell ref="A95:A97"/>
    <mergeCell ref="B95:B97"/>
    <mergeCell ref="C95:C97"/>
    <mergeCell ref="D95:D97"/>
    <mergeCell ref="E95:E97"/>
    <mergeCell ref="A92:A94"/>
    <mergeCell ref="B92:B94"/>
    <mergeCell ref="C92:C94"/>
    <mergeCell ref="D92:D94"/>
    <mergeCell ref="E92:E94"/>
    <mergeCell ref="F92:F94"/>
    <mergeCell ref="A85:A87"/>
    <mergeCell ref="B85:B87"/>
    <mergeCell ref="C85:C87"/>
    <mergeCell ref="D85:D87"/>
    <mergeCell ref="F85:F87"/>
    <mergeCell ref="G85:G87"/>
    <mergeCell ref="H85:H87"/>
    <mergeCell ref="G88:G90"/>
    <mergeCell ref="F88:F90"/>
    <mergeCell ref="E85:E87"/>
    <mergeCell ref="E88:E90"/>
    <mergeCell ref="D88:D90"/>
    <mergeCell ref="C88:C90"/>
    <mergeCell ref="B88:B90"/>
    <mergeCell ref="A88:A90"/>
    <mergeCell ref="H73:H75"/>
    <mergeCell ref="G73:G75"/>
    <mergeCell ref="F73:F75"/>
    <mergeCell ref="E73:E75"/>
    <mergeCell ref="E70:E72"/>
    <mergeCell ref="F70:F72"/>
    <mergeCell ref="G70:G72"/>
    <mergeCell ref="H70:H72"/>
    <mergeCell ref="H88:H90"/>
    <mergeCell ref="E82:E84"/>
    <mergeCell ref="F82:F84"/>
    <mergeCell ref="G82:G84"/>
    <mergeCell ref="H82:H84"/>
    <mergeCell ref="H79:H81"/>
    <mergeCell ref="G79:G81"/>
    <mergeCell ref="F79:F81"/>
    <mergeCell ref="E79:E81"/>
    <mergeCell ref="E76:E78"/>
    <mergeCell ref="F76:F78"/>
    <mergeCell ref="G76:G78"/>
    <mergeCell ref="H76:H78"/>
  </mergeCells>
  <conditionalFormatting sqref="J22">
    <cfRule type="expression" dxfId="20" priority="1">
      <formula>$O22="N"</formula>
    </cfRule>
    <cfRule type="expression" dxfId="19" priority="2">
      <formula>$O22="Y"</formula>
    </cfRule>
  </conditionalFormatting>
  <conditionalFormatting sqref="J22">
    <cfRule type="notContainsBlanks" dxfId="18" priority="3">
      <formula>LEN(TRIM(J22))&gt;0</formula>
    </cfRule>
    <cfRule type="expression" dxfId="17" priority="4">
      <formula>$K22="n"</formula>
    </cfRule>
  </conditionalFormatting>
  <dataValidations count="1">
    <dataValidation type="decimal" operator="greaterThanOrEqual" allowBlank="1" showInputMessage="1" showErrorMessage="1" errorTitle="Invalid Entry" error="Please enter a number greater than or equal to 0." sqref="AX103:AY105 R103:R109 O98:O99 N100:O100 O13:O47 N103:N105 U16:U45 Q92:R97 Q100 O103:O109 AX48:AY69 T45 T92:U97 U99:U100 T100 X13:X21 X24:X44 Z92:AA97 X99:X100 W100 AA13:AA21 AA24:AA44 N92:O97 AA99:AA100 Z100 AD13:AD21 AD24:AD44 W92:X97 AD99:AD100 AC100 AG13:AG21 AG24:AG44 AJ13:AJ21 AJ24:AJ44 AM13:AM21 AM24:AM44 AP13:AP21 AP24:AP44 AS13:AS21 AS24:AS44 AV13:AV21 AV24:AV44 AX92:AY97 AX100:AY100 N68:O69 AX45 Q45 N45 Q49:R63 N49:O63 N65:O66 Q65:R66 Q68:R69 AY13:AY47 R13:R47 R98:R100 AC92:AD97">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7"/>
  <sheetViews>
    <sheetView topLeftCell="A42" zoomScale="90" zoomScaleNormal="90" workbookViewId="0">
      <pane xSplit="2" topLeftCell="AQ1" activePane="topRight" state="frozen"/>
      <selection activeCell="A19" sqref="A19"/>
      <selection pane="topRight" activeCell="C19" sqref="C19:C21"/>
    </sheetView>
  </sheetViews>
  <sheetFormatPr defaultColWidth="9.28515625" defaultRowHeight="15" x14ac:dyDescent="0.25"/>
  <cols>
    <col min="1" max="1" width="5.42578125" style="14" customWidth="1"/>
    <col min="2" max="2" width="30.7109375" style="419" customWidth="1"/>
    <col min="3" max="3" width="61" style="419" customWidth="1"/>
    <col min="4" max="4" width="39.28515625" style="156" customWidth="1"/>
    <col min="5" max="6" width="20.5703125" style="419" customWidth="1"/>
    <col min="7" max="7" width="19.5703125" style="14" customWidth="1"/>
    <col min="8" max="8" width="19.5703125" style="245" customWidth="1"/>
    <col min="9" max="9" width="30.7109375" style="245" customWidth="1"/>
    <col min="10" max="10" width="38.140625" style="405" customWidth="1"/>
    <col min="11" max="11" width="38.5703125" style="245" customWidth="1"/>
    <col min="12" max="12" width="23.42578125" style="266" customWidth="1"/>
    <col min="13" max="13" width="23.42578125" style="245" customWidth="1"/>
    <col min="14" max="49" width="20.7109375" style="405" customWidth="1"/>
    <col min="50" max="52" width="20.7109375" style="9" customWidth="1"/>
    <col min="53" max="91" width="9.28515625" style="9"/>
    <col min="92" max="16384" width="9.28515625" style="405"/>
  </cols>
  <sheetData>
    <row r="1" spans="1:91" ht="30" x14ac:dyDescent="0.25">
      <c r="A1" s="149" t="s">
        <v>259</v>
      </c>
    </row>
    <row r="2" spans="1:91" x14ac:dyDescent="0.25">
      <c r="B2" s="49" t="s">
        <v>151</v>
      </c>
      <c r="G2" s="27"/>
      <c r="H2" s="237"/>
    </row>
    <row r="3" spans="1:91" s="413" customFormat="1" x14ac:dyDescent="0.25">
      <c r="B3" s="80" t="s">
        <v>107</v>
      </c>
      <c r="C3" s="3" t="s">
        <v>311</v>
      </c>
      <c r="E3" s="80"/>
      <c r="F3" s="80"/>
      <c r="G3" s="408"/>
      <c r="H3" s="226"/>
      <c r="I3" s="226"/>
      <c r="K3" s="226"/>
      <c r="L3" s="247"/>
      <c r="M3" s="226"/>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row>
    <row r="4" spans="1:91" s="413" customFormat="1" x14ac:dyDescent="0.25">
      <c r="B4" s="80" t="s">
        <v>108</v>
      </c>
      <c r="C4" s="3" t="s">
        <v>312</v>
      </c>
      <c r="E4" s="80"/>
      <c r="F4" s="80"/>
      <c r="G4" s="408"/>
      <c r="H4" s="226"/>
      <c r="I4" s="226"/>
      <c r="K4" s="226"/>
      <c r="L4" s="247"/>
      <c r="M4" s="226"/>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row>
    <row r="5" spans="1:91" s="413" customFormat="1" x14ac:dyDescent="0.25">
      <c r="B5" s="80" t="s">
        <v>149</v>
      </c>
      <c r="C5" s="3" t="s">
        <v>313</v>
      </c>
      <c r="E5" s="80"/>
      <c r="F5" s="80"/>
      <c r="G5" s="408"/>
      <c r="H5" s="226"/>
      <c r="I5" s="226"/>
      <c r="K5" s="226"/>
      <c r="L5" s="247"/>
      <c r="M5" s="226"/>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row>
    <row r="6" spans="1:91" s="413" customFormat="1" x14ac:dyDescent="0.25">
      <c r="B6" s="80" t="s">
        <v>150</v>
      </c>
      <c r="C6" s="3" t="s">
        <v>314</v>
      </c>
      <c r="E6" s="80"/>
      <c r="F6" s="80"/>
      <c r="G6" s="408"/>
      <c r="H6" s="226"/>
      <c r="I6" s="226"/>
      <c r="K6" s="226"/>
      <c r="L6" s="247"/>
      <c r="M6" s="226"/>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row>
    <row r="7" spans="1:91" s="413" customFormat="1" x14ac:dyDescent="0.25">
      <c r="B7" s="80" t="s">
        <v>110</v>
      </c>
      <c r="C7" s="3" t="s">
        <v>132</v>
      </c>
      <c r="E7" s="80"/>
      <c r="F7" s="80"/>
      <c r="G7" s="408"/>
      <c r="H7" s="226"/>
      <c r="I7" s="226"/>
      <c r="K7" s="226"/>
      <c r="L7" s="247"/>
      <c r="M7" s="226"/>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row>
    <row r="8" spans="1:91" s="413" customFormat="1" x14ac:dyDescent="0.25">
      <c r="B8" s="80" t="s">
        <v>111</v>
      </c>
      <c r="C8" s="3" t="s">
        <v>341</v>
      </c>
      <c r="E8" s="80"/>
      <c r="F8" s="80"/>
      <c r="G8" s="408"/>
      <c r="H8" s="226"/>
      <c r="I8" s="226"/>
      <c r="K8" s="226"/>
      <c r="L8" s="247"/>
      <c r="M8" s="226"/>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row>
    <row r="9" spans="1:91" s="413" customFormat="1" x14ac:dyDescent="0.25">
      <c r="B9" s="80" t="s">
        <v>109</v>
      </c>
      <c r="C9" s="150">
        <v>43738</v>
      </c>
      <c r="E9" s="80"/>
      <c r="F9" s="80"/>
      <c r="G9" s="408"/>
      <c r="H9" s="226"/>
      <c r="I9" s="226"/>
      <c r="K9" s="226"/>
      <c r="L9" s="247"/>
      <c r="M9" s="226"/>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row>
    <row r="10" spans="1:91" x14ac:dyDescent="0.25">
      <c r="A10" s="142" t="s">
        <v>259</v>
      </c>
      <c r="E10" s="28"/>
      <c r="F10" s="28"/>
    </row>
    <row r="11" spans="1:91" ht="21" customHeight="1" x14ac:dyDescent="0.35">
      <c r="A11" s="112" t="s">
        <v>25</v>
      </c>
      <c r="E11" s="194"/>
      <c r="F11" s="194"/>
      <c r="G11" s="74"/>
      <c r="H11" s="227"/>
      <c r="I11" s="227"/>
      <c r="J11" s="217"/>
      <c r="K11" s="353"/>
      <c r="L11" s="248"/>
      <c r="M11" s="227"/>
      <c r="N11" s="74"/>
      <c r="O11" s="74"/>
      <c r="P11" s="74"/>
      <c r="Q11" s="51"/>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row>
    <row r="12" spans="1:91" s="30" customFormat="1" ht="75" x14ac:dyDescent="0.25">
      <c r="A12" s="79" t="s">
        <v>18</v>
      </c>
      <c r="B12" s="79" t="s">
        <v>24</v>
      </c>
      <c r="C12" s="79" t="s">
        <v>100</v>
      </c>
      <c r="D12" s="79" t="s">
        <v>138</v>
      </c>
      <c r="E12" s="79" t="s">
        <v>229</v>
      </c>
      <c r="F12" s="79" t="s">
        <v>228</v>
      </c>
      <c r="G12" s="79" t="s">
        <v>23</v>
      </c>
      <c r="H12" s="79" t="s">
        <v>302</v>
      </c>
      <c r="I12" s="79" t="s">
        <v>250</v>
      </c>
      <c r="J12" s="218" t="s">
        <v>251</v>
      </c>
      <c r="K12" s="76" t="s">
        <v>252</v>
      </c>
      <c r="L12" s="249" t="s">
        <v>253</v>
      </c>
      <c r="M12" s="76" t="s">
        <v>254</v>
      </c>
      <c r="N12" s="107" t="s">
        <v>293</v>
      </c>
      <c r="O12" s="107" t="s">
        <v>294</v>
      </c>
      <c r="P12" s="108" t="s">
        <v>295</v>
      </c>
      <c r="Q12" s="107" t="s">
        <v>296</v>
      </c>
      <c r="R12" s="107" t="s">
        <v>297</v>
      </c>
      <c r="S12" s="108" t="s">
        <v>260</v>
      </c>
      <c r="T12" s="107" t="s">
        <v>261</v>
      </c>
      <c r="U12" s="107" t="s">
        <v>262</v>
      </c>
      <c r="V12" s="108" t="s">
        <v>263</v>
      </c>
      <c r="W12" s="107" t="s">
        <v>264</v>
      </c>
      <c r="X12" s="107" t="s">
        <v>265</v>
      </c>
      <c r="Y12" s="108" t="s">
        <v>266</v>
      </c>
      <c r="Z12" s="107" t="s">
        <v>267</v>
      </c>
      <c r="AA12" s="107" t="s">
        <v>427</v>
      </c>
      <c r="AB12" s="108" t="s">
        <v>268</v>
      </c>
      <c r="AC12" s="109" t="s">
        <v>269</v>
      </c>
      <c r="AD12" s="107" t="s">
        <v>270</v>
      </c>
      <c r="AE12" s="108" t="s">
        <v>271</v>
      </c>
      <c r="AF12" s="109" t="s">
        <v>272</v>
      </c>
      <c r="AG12" s="107" t="s">
        <v>273</v>
      </c>
      <c r="AH12" s="108" t="s">
        <v>274</v>
      </c>
      <c r="AI12" s="109" t="s">
        <v>275</v>
      </c>
      <c r="AJ12" s="107" t="s">
        <v>276</v>
      </c>
      <c r="AK12" s="108" t="s">
        <v>277</v>
      </c>
      <c r="AL12" s="109" t="s">
        <v>278</v>
      </c>
      <c r="AM12" s="107" t="s">
        <v>279</v>
      </c>
      <c r="AN12" s="108" t="s">
        <v>280</v>
      </c>
      <c r="AO12" s="109" t="s">
        <v>281</v>
      </c>
      <c r="AP12" s="107" t="s">
        <v>282</v>
      </c>
      <c r="AQ12" s="108" t="s">
        <v>283</v>
      </c>
      <c r="AR12" s="109" t="s">
        <v>284</v>
      </c>
      <c r="AS12" s="107" t="s">
        <v>285</v>
      </c>
      <c r="AT12" s="108" t="s">
        <v>286</v>
      </c>
      <c r="AU12" s="109" t="s">
        <v>287</v>
      </c>
      <c r="AV12" s="107" t="s">
        <v>288</v>
      </c>
      <c r="AW12" s="108" t="s">
        <v>289</v>
      </c>
      <c r="AX12" s="110" t="s">
        <v>290</v>
      </c>
      <c r="AY12" s="111" t="s">
        <v>291</v>
      </c>
      <c r="AZ12" s="108" t="s">
        <v>292</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413" customFormat="1" ht="15" hidden="1" customHeight="1" x14ac:dyDescent="0.25">
      <c r="A13" s="513">
        <v>1</v>
      </c>
      <c r="B13" s="513" t="s">
        <v>48</v>
      </c>
      <c r="C13" s="513" t="s">
        <v>28</v>
      </c>
      <c r="D13" s="511" t="s">
        <v>11</v>
      </c>
      <c r="E13" s="511" t="s">
        <v>193</v>
      </c>
      <c r="F13" s="511" t="s">
        <v>230</v>
      </c>
      <c r="G13" s="513" t="s">
        <v>93</v>
      </c>
      <c r="H13" s="518"/>
      <c r="I13" s="519"/>
      <c r="J13" s="520"/>
      <c r="K13" s="521"/>
      <c r="L13" s="250" t="s">
        <v>20</v>
      </c>
      <c r="M13" s="239"/>
      <c r="N13" s="55"/>
      <c r="O13" s="415"/>
      <c r="P13" s="55"/>
      <c r="Q13" s="55"/>
      <c r="R13" s="415"/>
      <c r="S13" s="55"/>
      <c r="T13" s="55"/>
      <c r="U13" s="55"/>
      <c r="V13" s="55"/>
      <c r="W13" s="55"/>
      <c r="X13" s="415"/>
      <c r="Y13" s="55"/>
      <c r="Z13" s="55"/>
      <c r="AA13" s="415"/>
      <c r="AB13" s="55"/>
      <c r="AC13" s="55"/>
      <c r="AD13" s="415"/>
      <c r="AE13" s="55"/>
      <c r="AF13" s="55"/>
      <c r="AG13" s="415"/>
      <c r="AH13" s="55"/>
      <c r="AI13" s="55"/>
      <c r="AJ13" s="415"/>
      <c r="AK13" s="55"/>
      <c r="AL13" s="55"/>
      <c r="AM13" s="415"/>
      <c r="AN13" s="55"/>
      <c r="AO13" s="55"/>
      <c r="AP13" s="415"/>
      <c r="AQ13" s="55"/>
      <c r="AR13" s="55"/>
      <c r="AS13" s="415"/>
      <c r="AT13" s="55"/>
      <c r="AU13" s="55"/>
      <c r="AV13" s="415"/>
      <c r="AW13" s="55"/>
      <c r="AX13" s="33"/>
      <c r="AY13" s="415"/>
      <c r="AZ13" s="33"/>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row>
    <row r="14" spans="1:91" s="413" customFormat="1" ht="14.45" hidden="1" customHeight="1" x14ac:dyDescent="0.25">
      <c r="A14" s="513"/>
      <c r="B14" s="513"/>
      <c r="C14" s="513"/>
      <c r="D14" s="511"/>
      <c r="E14" s="511"/>
      <c r="F14" s="511"/>
      <c r="G14" s="513"/>
      <c r="H14" s="518"/>
      <c r="I14" s="519"/>
      <c r="J14" s="520"/>
      <c r="K14" s="521"/>
      <c r="L14" s="250" t="s">
        <v>21</v>
      </c>
      <c r="M14" s="239"/>
      <c r="N14" s="55"/>
      <c r="O14" s="415"/>
      <c r="P14" s="55"/>
      <c r="Q14" s="55"/>
      <c r="R14" s="415"/>
      <c r="S14" s="55"/>
      <c r="T14" s="55"/>
      <c r="U14" s="55"/>
      <c r="V14" s="55"/>
      <c r="W14" s="55"/>
      <c r="X14" s="415"/>
      <c r="Y14" s="55"/>
      <c r="Z14" s="55"/>
      <c r="AA14" s="415"/>
      <c r="AB14" s="55"/>
      <c r="AC14" s="55"/>
      <c r="AD14" s="415"/>
      <c r="AE14" s="55"/>
      <c r="AF14" s="55"/>
      <c r="AG14" s="415"/>
      <c r="AH14" s="55"/>
      <c r="AI14" s="55"/>
      <c r="AJ14" s="415"/>
      <c r="AK14" s="55"/>
      <c r="AL14" s="55"/>
      <c r="AM14" s="415"/>
      <c r="AN14" s="55"/>
      <c r="AO14" s="55"/>
      <c r="AP14" s="415"/>
      <c r="AQ14" s="55"/>
      <c r="AR14" s="55"/>
      <c r="AS14" s="415"/>
      <c r="AT14" s="55"/>
      <c r="AU14" s="55"/>
      <c r="AV14" s="415"/>
      <c r="AW14" s="55"/>
      <c r="AX14" s="33"/>
      <c r="AY14" s="415"/>
      <c r="AZ14" s="33"/>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row>
    <row r="15" spans="1:91" s="413" customFormat="1" ht="14.45" hidden="1" customHeight="1" x14ac:dyDescent="0.25">
      <c r="A15" s="513"/>
      <c r="B15" s="513"/>
      <c r="C15" s="513"/>
      <c r="D15" s="511"/>
      <c r="E15" s="511"/>
      <c r="F15" s="511"/>
      <c r="G15" s="513"/>
      <c r="H15" s="518"/>
      <c r="I15" s="519"/>
      <c r="J15" s="520"/>
      <c r="K15" s="521"/>
      <c r="L15" s="250" t="s">
        <v>22</v>
      </c>
      <c r="M15" s="239"/>
      <c r="N15" s="55"/>
      <c r="O15" s="415"/>
      <c r="P15" s="55"/>
      <c r="Q15" s="55"/>
      <c r="R15" s="415"/>
      <c r="S15" s="55"/>
      <c r="T15" s="55"/>
      <c r="U15" s="55"/>
      <c r="V15" s="55"/>
      <c r="W15" s="55"/>
      <c r="X15" s="415"/>
      <c r="Y15" s="55"/>
      <c r="Z15" s="55"/>
      <c r="AA15" s="415"/>
      <c r="AB15" s="55"/>
      <c r="AC15" s="55"/>
      <c r="AD15" s="415"/>
      <c r="AE15" s="55"/>
      <c r="AF15" s="55"/>
      <c r="AG15" s="415"/>
      <c r="AH15" s="55"/>
      <c r="AI15" s="55"/>
      <c r="AJ15" s="415"/>
      <c r="AK15" s="55"/>
      <c r="AL15" s="55"/>
      <c r="AM15" s="415"/>
      <c r="AN15" s="55"/>
      <c r="AO15" s="55"/>
      <c r="AP15" s="415"/>
      <c r="AQ15" s="55"/>
      <c r="AR15" s="55"/>
      <c r="AS15" s="415"/>
      <c r="AT15" s="55"/>
      <c r="AU15" s="55"/>
      <c r="AV15" s="415"/>
      <c r="AW15" s="55"/>
      <c r="AX15" s="33"/>
      <c r="AY15" s="415"/>
      <c r="AZ15" s="33"/>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row>
    <row r="16" spans="1:91" s="418" customFormat="1" ht="15" hidden="1" customHeight="1" x14ac:dyDescent="0.25">
      <c r="A16" s="510">
        <v>2</v>
      </c>
      <c r="B16" s="510" t="s">
        <v>49</v>
      </c>
      <c r="C16" s="510" t="s">
        <v>78</v>
      </c>
      <c r="D16" s="511" t="s">
        <v>11</v>
      </c>
      <c r="E16" s="512" t="s">
        <v>193</v>
      </c>
      <c r="F16" s="512" t="s">
        <v>230</v>
      </c>
      <c r="G16" s="510" t="s">
        <v>5</v>
      </c>
      <c r="H16" s="514"/>
      <c r="I16" s="515"/>
      <c r="J16" s="516"/>
      <c r="K16" s="517"/>
      <c r="L16" s="251" t="s">
        <v>20</v>
      </c>
      <c r="M16" s="241"/>
      <c r="N16" s="55"/>
      <c r="O16" s="415"/>
      <c r="P16" s="55"/>
      <c r="Q16" s="55"/>
      <c r="R16" s="415"/>
      <c r="S16" s="55"/>
      <c r="T16" s="55"/>
      <c r="V16" s="55"/>
      <c r="W16" s="55"/>
      <c r="X16" s="415"/>
      <c r="Y16" s="55"/>
      <c r="Z16" s="55"/>
      <c r="AA16" s="415"/>
      <c r="AB16" s="55"/>
      <c r="AC16" s="55"/>
      <c r="AD16" s="415"/>
      <c r="AE16" s="55"/>
      <c r="AF16" s="55"/>
      <c r="AG16" s="415"/>
      <c r="AH16" s="55"/>
      <c r="AI16" s="55"/>
      <c r="AJ16" s="415"/>
      <c r="AK16" s="55"/>
      <c r="AL16" s="55"/>
      <c r="AM16" s="415"/>
      <c r="AN16" s="55"/>
      <c r="AO16" s="55"/>
      <c r="AP16" s="415"/>
      <c r="AQ16" s="55"/>
      <c r="AR16" s="55"/>
      <c r="AS16" s="415"/>
      <c r="AT16" s="55"/>
      <c r="AU16" s="55"/>
      <c r="AV16" s="415"/>
      <c r="AW16" s="55"/>
      <c r="AX16" s="33"/>
      <c r="AY16" s="415"/>
      <c r="AZ16" s="33"/>
    </row>
    <row r="17" spans="1:91" s="418" customFormat="1" ht="14.45" hidden="1" customHeight="1" x14ac:dyDescent="0.25">
      <c r="A17" s="510"/>
      <c r="B17" s="510"/>
      <c r="C17" s="510"/>
      <c r="D17" s="511"/>
      <c r="E17" s="512"/>
      <c r="F17" s="512"/>
      <c r="G17" s="510"/>
      <c r="H17" s="514"/>
      <c r="I17" s="515"/>
      <c r="J17" s="516"/>
      <c r="K17" s="517"/>
      <c r="L17" s="251" t="s">
        <v>21</v>
      </c>
      <c r="M17" s="241"/>
      <c r="N17" s="55"/>
      <c r="O17" s="415"/>
      <c r="P17" s="55"/>
      <c r="Q17" s="55"/>
      <c r="R17" s="415"/>
      <c r="S17" s="55"/>
      <c r="T17" s="55"/>
      <c r="V17" s="55"/>
      <c r="W17" s="55"/>
      <c r="X17" s="415"/>
      <c r="Y17" s="55"/>
      <c r="Z17" s="55"/>
      <c r="AA17" s="415"/>
      <c r="AB17" s="55"/>
      <c r="AC17" s="55"/>
      <c r="AD17" s="415"/>
      <c r="AE17" s="55"/>
      <c r="AF17" s="55"/>
      <c r="AG17" s="415"/>
      <c r="AH17" s="55"/>
      <c r="AI17" s="55"/>
      <c r="AJ17" s="415"/>
      <c r="AK17" s="55"/>
      <c r="AL17" s="55"/>
      <c r="AM17" s="415"/>
      <c r="AN17" s="55"/>
      <c r="AO17" s="55"/>
      <c r="AP17" s="415"/>
      <c r="AQ17" s="55"/>
      <c r="AR17" s="55"/>
      <c r="AS17" s="415"/>
      <c r="AT17" s="55"/>
      <c r="AU17" s="55"/>
      <c r="AV17" s="415"/>
      <c r="AW17" s="55"/>
      <c r="AX17" s="33"/>
      <c r="AY17" s="415"/>
      <c r="AZ17" s="33"/>
    </row>
    <row r="18" spans="1:91" s="418" customFormat="1" ht="14.45" hidden="1" customHeight="1" x14ac:dyDescent="0.25">
      <c r="A18" s="510"/>
      <c r="B18" s="510"/>
      <c r="C18" s="510"/>
      <c r="D18" s="511"/>
      <c r="E18" s="512"/>
      <c r="F18" s="512"/>
      <c r="G18" s="510"/>
      <c r="H18" s="514"/>
      <c r="I18" s="515"/>
      <c r="J18" s="516"/>
      <c r="K18" s="517"/>
      <c r="L18" s="251" t="s">
        <v>22</v>
      </c>
      <c r="M18" s="241"/>
      <c r="N18" s="55"/>
      <c r="O18" s="415"/>
      <c r="P18" s="55"/>
      <c r="Q18" s="55"/>
      <c r="R18" s="415"/>
      <c r="S18" s="55"/>
      <c r="T18" s="55"/>
      <c r="V18" s="55"/>
      <c r="W18" s="55"/>
      <c r="X18" s="415"/>
      <c r="Y18" s="55"/>
      <c r="Z18" s="55"/>
      <c r="AA18" s="415"/>
      <c r="AB18" s="55"/>
      <c r="AC18" s="55"/>
      <c r="AD18" s="415"/>
      <c r="AE18" s="55"/>
      <c r="AF18" s="55"/>
      <c r="AG18" s="415"/>
      <c r="AH18" s="55"/>
      <c r="AI18" s="55"/>
      <c r="AJ18" s="415"/>
      <c r="AK18" s="55"/>
      <c r="AL18" s="55"/>
      <c r="AM18" s="415"/>
      <c r="AN18" s="55"/>
      <c r="AO18" s="55"/>
      <c r="AP18" s="415"/>
      <c r="AQ18" s="55"/>
      <c r="AR18" s="55"/>
      <c r="AS18" s="415"/>
      <c r="AT18" s="55"/>
      <c r="AU18" s="55"/>
      <c r="AV18" s="415"/>
      <c r="AW18" s="55"/>
      <c r="AX18" s="33"/>
      <c r="AY18" s="415"/>
      <c r="AZ18" s="33"/>
    </row>
    <row r="19" spans="1:91" s="418" customFormat="1" ht="15" customHeight="1" x14ac:dyDescent="0.25">
      <c r="A19" s="510">
        <v>3</v>
      </c>
      <c r="B19" s="510" t="s">
        <v>73</v>
      </c>
      <c r="C19" s="510" t="s">
        <v>220</v>
      </c>
      <c r="D19" s="511" t="s">
        <v>11</v>
      </c>
      <c r="E19" s="512" t="s">
        <v>193</v>
      </c>
      <c r="F19" s="512" t="s">
        <v>230</v>
      </c>
      <c r="G19" s="510" t="s">
        <v>5</v>
      </c>
      <c r="H19" s="514">
        <v>1</v>
      </c>
      <c r="I19" s="523" t="s">
        <v>339</v>
      </c>
      <c r="J19" s="524" t="s">
        <v>346</v>
      </c>
      <c r="K19" s="517" t="s">
        <v>445</v>
      </c>
      <c r="L19" s="269" t="s">
        <v>7</v>
      </c>
      <c r="M19" s="270" t="s">
        <v>442</v>
      </c>
      <c r="N19" s="281"/>
      <c r="O19" s="440">
        <v>206014</v>
      </c>
      <c r="P19" s="281"/>
      <c r="Q19" s="281"/>
      <c r="R19" s="280"/>
      <c r="S19" s="281"/>
      <c r="T19" s="281"/>
      <c r="U19" s="280"/>
      <c r="V19" s="281"/>
      <c r="W19" s="281"/>
      <c r="X19" s="440">
        <v>3361</v>
      </c>
      <c r="Y19" s="281"/>
      <c r="Z19" s="281"/>
      <c r="AA19" s="440">
        <v>198735</v>
      </c>
      <c r="AB19" s="281"/>
      <c r="AC19" s="281"/>
      <c r="AD19" s="440">
        <v>3918</v>
      </c>
      <c r="AE19" s="281"/>
      <c r="AF19" s="281"/>
      <c r="AG19" s="440">
        <v>18349</v>
      </c>
      <c r="AH19" s="281"/>
      <c r="AI19" s="281"/>
      <c r="AJ19" s="440">
        <v>187665</v>
      </c>
      <c r="AK19" s="281"/>
      <c r="AL19" s="281"/>
      <c r="AM19" s="440">
        <v>9922</v>
      </c>
      <c r="AN19" s="281"/>
      <c r="AO19" s="281"/>
      <c r="AP19" s="440">
        <v>196092</v>
      </c>
      <c r="AQ19" s="281"/>
      <c r="AR19" s="55"/>
      <c r="AS19" s="415"/>
      <c r="AT19" s="55"/>
      <c r="AU19" s="55"/>
      <c r="AV19" s="415"/>
      <c r="AW19" s="55"/>
      <c r="AX19" s="33"/>
      <c r="AY19" s="415"/>
      <c r="AZ19" s="33"/>
    </row>
    <row r="20" spans="1:91" s="418" customFormat="1" x14ac:dyDescent="0.25">
      <c r="A20" s="510"/>
      <c r="B20" s="510"/>
      <c r="C20" s="510"/>
      <c r="D20" s="511"/>
      <c r="E20" s="512"/>
      <c r="F20" s="512"/>
      <c r="G20" s="510"/>
      <c r="H20" s="514"/>
      <c r="I20" s="523"/>
      <c r="J20" s="524"/>
      <c r="K20" s="517"/>
      <c r="L20" s="269" t="s">
        <v>7</v>
      </c>
      <c r="M20" s="270" t="s">
        <v>443</v>
      </c>
      <c r="N20" s="281"/>
      <c r="O20" s="440">
        <v>206147</v>
      </c>
      <c r="P20" s="281"/>
      <c r="Q20" s="281"/>
      <c r="R20" s="280"/>
      <c r="S20" s="281"/>
      <c r="T20" s="281"/>
      <c r="U20" s="280"/>
      <c r="V20" s="281"/>
      <c r="W20" s="281"/>
      <c r="X20" s="440">
        <v>3471</v>
      </c>
      <c r="Y20" s="281"/>
      <c r="Z20" s="281"/>
      <c r="AA20" s="440">
        <v>198769</v>
      </c>
      <c r="AB20" s="281"/>
      <c r="AC20" s="281"/>
      <c r="AD20" s="440">
        <v>3907</v>
      </c>
      <c r="AE20" s="281"/>
      <c r="AF20" s="281"/>
      <c r="AG20" s="440">
        <v>18356</v>
      </c>
      <c r="AH20" s="281"/>
      <c r="AI20" s="281"/>
      <c r="AJ20" s="440">
        <v>187791</v>
      </c>
      <c r="AK20" s="281"/>
      <c r="AL20" s="281"/>
      <c r="AM20" s="440">
        <v>9912</v>
      </c>
      <c r="AN20" s="281"/>
      <c r="AO20" s="281"/>
      <c r="AP20" s="440">
        <v>196235</v>
      </c>
      <c r="AQ20" s="281"/>
      <c r="AR20" s="55"/>
      <c r="AS20" s="415"/>
      <c r="AT20" s="55"/>
      <c r="AU20" s="55"/>
      <c r="AV20" s="415"/>
      <c r="AW20" s="55"/>
      <c r="AX20" s="33"/>
      <c r="AY20" s="415"/>
      <c r="AZ20" s="33"/>
    </row>
    <row r="21" spans="1:91" s="418" customFormat="1" x14ac:dyDescent="0.25">
      <c r="A21" s="510"/>
      <c r="B21" s="510"/>
      <c r="C21" s="510"/>
      <c r="D21" s="511"/>
      <c r="E21" s="512"/>
      <c r="F21" s="512"/>
      <c r="G21" s="510"/>
      <c r="H21" s="514"/>
      <c r="I21" s="523"/>
      <c r="J21" s="524"/>
      <c r="K21" s="517"/>
      <c r="L21" s="269" t="s">
        <v>7</v>
      </c>
      <c r="M21" s="270" t="s">
        <v>444</v>
      </c>
      <c r="N21" s="281"/>
      <c r="O21" s="440">
        <v>206143</v>
      </c>
      <c r="P21" s="281"/>
      <c r="Q21" s="281"/>
      <c r="R21" s="280"/>
      <c r="S21" s="281"/>
      <c r="T21" s="281"/>
      <c r="U21" s="280"/>
      <c r="V21" s="281"/>
      <c r="W21" s="281"/>
      <c r="X21" s="440">
        <v>3561</v>
      </c>
      <c r="Y21" s="281"/>
      <c r="Z21" s="281"/>
      <c r="AA21" s="440">
        <v>198694</v>
      </c>
      <c r="AB21" s="281"/>
      <c r="AC21" s="281"/>
      <c r="AD21" s="440">
        <v>3888</v>
      </c>
      <c r="AE21" s="281"/>
      <c r="AF21" s="281"/>
      <c r="AG21" s="440">
        <v>18267</v>
      </c>
      <c r="AH21" s="281"/>
      <c r="AI21" s="281"/>
      <c r="AJ21" s="440">
        <v>187876</v>
      </c>
      <c r="AK21" s="281"/>
      <c r="AL21" s="281"/>
      <c r="AM21" s="440">
        <v>9906</v>
      </c>
      <c r="AN21" s="281"/>
      <c r="AO21" s="281"/>
      <c r="AP21" s="440">
        <v>196237</v>
      </c>
      <c r="AQ21" s="281"/>
      <c r="AR21" s="55"/>
      <c r="AS21" s="415"/>
      <c r="AT21" s="55"/>
      <c r="AU21" s="55"/>
      <c r="AV21" s="415"/>
      <c r="AW21" s="55"/>
      <c r="AX21" s="33"/>
      <c r="AY21" s="415"/>
      <c r="AZ21" s="33"/>
    </row>
    <row r="22" spans="1:91" s="413" customFormat="1" ht="45" customHeight="1" x14ac:dyDescent="0.25">
      <c r="A22" s="396">
        <v>4</v>
      </c>
      <c r="B22" s="396" t="s">
        <v>74</v>
      </c>
      <c r="C22" s="396" t="s">
        <v>84</v>
      </c>
      <c r="D22" s="394" t="s">
        <v>11</v>
      </c>
      <c r="E22" s="131" t="s">
        <v>192</v>
      </c>
      <c r="F22" s="131" t="s">
        <v>230</v>
      </c>
      <c r="G22" s="396" t="s">
        <v>5</v>
      </c>
      <c r="H22" s="398">
        <v>1</v>
      </c>
      <c r="I22" s="399" t="s">
        <v>339</v>
      </c>
      <c r="J22" s="4" t="s">
        <v>348</v>
      </c>
      <c r="K22" s="401" t="s">
        <v>339</v>
      </c>
      <c r="L22" s="250" t="s">
        <v>4</v>
      </c>
      <c r="M22" s="239"/>
      <c r="N22" s="281"/>
      <c r="O22" s="280"/>
      <c r="P22" s="281"/>
      <c r="Q22" s="281"/>
      <c r="R22" s="280"/>
      <c r="S22" s="281"/>
      <c r="T22" s="281"/>
      <c r="U22" s="285"/>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55"/>
      <c r="AS22" s="55"/>
      <c r="AT22" s="55"/>
      <c r="AU22" s="55"/>
      <c r="AV22" s="55"/>
      <c r="AW22" s="55"/>
      <c r="AX22" s="33"/>
      <c r="AY22" s="415"/>
      <c r="AZ22" s="33"/>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row>
    <row r="23" spans="1:91" s="413" customFormat="1" ht="60" customHeight="1" x14ac:dyDescent="0.25">
      <c r="A23" s="396">
        <v>5</v>
      </c>
      <c r="B23" s="396" t="s">
        <v>83</v>
      </c>
      <c r="C23" s="396" t="s">
        <v>300</v>
      </c>
      <c r="D23" s="394" t="s">
        <v>11</v>
      </c>
      <c r="E23" s="131" t="s">
        <v>192</v>
      </c>
      <c r="F23" s="131" t="s">
        <v>230</v>
      </c>
      <c r="G23" s="396" t="s">
        <v>5</v>
      </c>
      <c r="H23" s="398">
        <v>1</v>
      </c>
      <c r="I23" s="399" t="s">
        <v>339</v>
      </c>
      <c r="J23" s="400"/>
      <c r="K23" s="401" t="s">
        <v>428</v>
      </c>
      <c r="L23" s="250" t="s">
        <v>4</v>
      </c>
      <c r="M23" s="239"/>
      <c r="N23" s="281"/>
      <c r="O23" s="280"/>
      <c r="P23" s="281"/>
      <c r="Q23" s="281"/>
      <c r="R23" s="280"/>
      <c r="S23" s="281"/>
      <c r="T23" s="281"/>
      <c r="U23" s="285"/>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55"/>
      <c r="AS23" s="55"/>
      <c r="AT23" s="55"/>
      <c r="AU23" s="55"/>
      <c r="AV23" s="55"/>
      <c r="AW23" s="55"/>
      <c r="AX23" s="33"/>
      <c r="AY23" s="415"/>
      <c r="AZ23" s="33"/>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row>
    <row r="24" spans="1:91" s="418" customFormat="1" ht="15" customHeight="1" x14ac:dyDescent="0.25">
      <c r="A24" s="510">
        <v>6</v>
      </c>
      <c r="B24" s="510" t="s">
        <v>55</v>
      </c>
      <c r="C24" s="510" t="s">
        <v>79</v>
      </c>
      <c r="D24" s="512" t="s">
        <v>139</v>
      </c>
      <c r="E24" s="512" t="s">
        <v>193</v>
      </c>
      <c r="F24" s="512" t="s">
        <v>230</v>
      </c>
      <c r="G24" s="510" t="s">
        <v>5</v>
      </c>
      <c r="H24" s="514">
        <v>1</v>
      </c>
      <c r="I24" s="517" t="s">
        <v>339</v>
      </c>
      <c r="J24" s="522" t="s">
        <v>450</v>
      </c>
      <c r="K24" s="517" t="s">
        <v>339</v>
      </c>
      <c r="L24" s="269" t="s">
        <v>7</v>
      </c>
      <c r="M24" s="270" t="s">
        <v>442</v>
      </c>
      <c r="N24" s="281"/>
      <c r="O24" s="440">
        <v>59674</v>
      </c>
      <c r="P24" s="281"/>
      <c r="Q24" s="281"/>
      <c r="R24" s="280"/>
      <c r="S24" s="281"/>
      <c r="T24" s="281"/>
      <c r="U24" s="280"/>
      <c r="V24" s="281"/>
      <c r="W24" s="281"/>
      <c r="X24" s="440">
        <v>730</v>
      </c>
      <c r="Y24" s="281"/>
      <c r="Z24" s="281"/>
      <c r="AA24" s="440">
        <v>58046</v>
      </c>
      <c r="AB24" s="281"/>
      <c r="AC24" s="281"/>
      <c r="AD24" s="440">
        <v>830</v>
      </c>
      <c r="AE24" s="281"/>
      <c r="AF24" s="281"/>
      <c r="AG24" s="440">
        <v>4930</v>
      </c>
      <c r="AH24" s="281"/>
      <c r="AI24" s="281"/>
      <c r="AJ24" s="440">
        <v>54676</v>
      </c>
      <c r="AK24" s="281"/>
      <c r="AL24" s="281"/>
      <c r="AM24" s="440">
        <v>2098</v>
      </c>
      <c r="AN24" s="281"/>
      <c r="AO24" s="281"/>
      <c r="AP24" s="440">
        <v>57508</v>
      </c>
      <c r="AQ24" s="281"/>
      <c r="AR24" s="55"/>
      <c r="AS24" s="415"/>
      <c r="AT24" s="55"/>
      <c r="AU24" s="55"/>
      <c r="AV24" s="415"/>
      <c r="AW24" s="55"/>
      <c r="AX24" s="33"/>
      <c r="AY24" s="415"/>
      <c r="AZ24" s="33"/>
    </row>
    <row r="25" spans="1:91" s="418" customFormat="1" x14ac:dyDescent="0.25">
      <c r="A25" s="510"/>
      <c r="B25" s="510"/>
      <c r="C25" s="510"/>
      <c r="D25" s="512"/>
      <c r="E25" s="512"/>
      <c r="F25" s="512"/>
      <c r="G25" s="510"/>
      <c r="H25" s="514"/>
      <c r="I25" s="517"/>
      <c r="J25" s="522"/>
      <c r="K25" s="517"/>
      <c r="L25" s="269" t="s">
        <v>7</v>
      </c>
      <c r="M25" s="270" t="s">
        <v>443</v>
      </c>
      <c r="N25" s="281"/>
      <c r="O25" s="440">
        <v>57594</v>
      </c>
      <c r="P25" s="281"/>
      <c r="Q25" s="281"/>
      <c r="R25" s="280"/>
      <c r="S25" s="281"/>
      <c r="T25" s="281"/>
      <c r="U25" s="280"/>
      <c r="V25" s="281"/>
      <c r="W25" s="281"/>
      <c r="X25" s="440">
        <v>752</v>
      </c>
      <c r="Y25" s="281"/>
      <c r="Z25" s="281"/>
      <c r="AA25" s="440">
        <v>56033</v>
      </c>
      <c r="AB25" s="281"/>
      <c r="AC25" s="281"/>
      <c r="AD25" s="440">
        <v>771</v>
      </c>
      <c r="AE25" s="281"/>
      <c r="AF25" s="281"/>
      <c r="AG25" s="440">
        <v>4623</v>
      </c>
      <c r="AH25" s="281"/>
      <c r="AI25" s="281"/>
      <c r="AJ25" s="440">
        <v>52932</v>
      </c>
      <c r="AK25" s="281"/>
      <c r="AL25" s="281"/>
      <c r="AM25" s="440">
        <v>2053</v>
      </c>
      <c r="AN25" s="281"/>
      <c r="AO25" s="281"/>
      <c r="AP25" s="440">
        <v>55503</v>
      </c>
      <c r="AQ25" s="281"/>
      <c r="AR25" s="55"/>
      <c r="AS25" s="415"/>
      <c r="AT25" s="55"/>
      <c r="AU25" s="55"/>
      <c r="AV25" s="415"/>
      <c r="AW25" s="55"/>
      <c r="AX25" s="33"/>
      <c r="AY25" s="415"/>
      <c r="AZ25" s="33"/>
    </row>
    <row r="26" spans="1:91" s="418" customFormat="1" x14ac:dyDescent="0.25">
      <c r="A26" s="510"/>
      <c r="B26" s="510"/>
      <c r="C26" s="510"/>
      <c r="D26" s="512"/>
      <c r="E26" s="512"/>
      <c r="F26" s="512"/>
      <c r="G26" s="510"/>
      <c r="H26" s="514"/>
      <c r="I26" s="517"/>
      <c r="J26" s="522"/>
      <c r="K26" s="517"/>
      <c r="L26" s="269" t="s">
        <v>7</v>
      </c>
      <c r="M26" s="270" t="s">
        <v>444</v>
      </c>
      <c r="N26" s="281"/>
      <c r="O26" s="440">
        <v>56188</v>
      </c>
      <c r="P26" s="281"/>
      <c r="Q26" s="281"/>
      <c r="R26" s="280"/>
      <c r="S26" s="281"/>
      <c r="T26" s="281"/>
      <c r="U26" s="280"/>
      <c r="V26" s="281"/>
      <c r="W26" s="281"/>
      <c r="X26" s="440">
        <v>738</v>
      </c>
      <c r="Y26" s="281"/>
      <c r="Z26" s="281"/>
      <c r="AA26" s="440">
        <v>54655</v>
      </c>
      <c r="AB26" s="281"/>
      <c r="AC26" s="281"/>
      <c r="AD26" s="440">
        <v>741</v>
      </c>
      <c r="AE26" s="281"/>
      <c r="AF26" s="281"/>
      <c r="AG26" s="440">
        <v>4374</v>
      </c>
      <c r="AH26" s="281"/>
      <c r="AI26" s="281"/>
      <c r="AJ26" s="440">
        <v>51760</v>
      </c>
      <c r="AK26" s="281"/>
      <c r="AL26" s="281"/>
      <c r="AM26" s="440">
        <v>2061</v>
      </c>
      <c r="AN26" s="281"/>
      <c r="AO26" s="281"/>
      <c r="AP26" s="440">
        <v>54073</v>
      </c>
      <c r="AQ26" s="281"/>
      <c r="AR26" s="55"/>
      <c r="AS26" s="415"/>
      <c r="AT26" s="55"/>
      <c r="AU26" s="55"/>
      <c r="AV26" s="415"/>
      <c r="AW26" s="55"/>
      <c r="AX26" s="33"/>
      <c r="AY26" s="415"/>
      <c r="AZ26" s="33"/>
    </row>
    <row r="27" spans="1:91" s="418" customFormat="1" ht="15" customHeight="1" x14ac:dyDescent="0.25">
      <c r="A27" s="510">
        <v>7</v>
      </c>
      <c r="B27" s="510" t="s">
        <v>56</v>
      </c>
      <c r="C27" s="510" t="s">
        <v>31</v>
      </c>
      <c r="D27" s="512" t="s">
        <v>139</v>
      </c>
      <c r="E27" s="512" t="s">
        <v>193</v>
      </c>
      <c r="F27" s="512" t="s">
        <v>230</v>
      </c>
      <c r="G27" s="510" t="s">
        <v>5</v>
      </c>
      <c r="H27" s="514">
        <v>1</v>
      </c>
      <c r="I27" s="517" t="s">
        <v>339</v>
      </c>
      <c r="J27" s="522" t="s">
        <v>451</v>
      </c>
      <c r="K27" s="517" t="s">
        <v>339</v>
      </c>
      <c r="L27" s="269" t="s">
        <v>7</v>
      </c>
      <c r="M27" s="270" t="s">
        <v>442</v>
      </c>
      <c r="N27" s="281"/>
      <c r="O27" s="440">
        <v>5724</v>
      </c>
      <c r="P27" s="281"/>
      <c r="Q27" s="281"/>
      <c r="R27" s="280"/>
      <c r="S27" s="281"/>
      <c r="T27" s="281"/>
      <c r="U27" s="280"/>
      <c r="V27" s="281"/>
      <c r="W27" s="281"/>
      <c r="X27" s="440">
        <v>79</v>
      </c>
      <c r="Y27" s="281"/>
      <c r="Z27" s="281"/>
      <c r="AA27" s="440">
        <v>5620</v>
      </c>
      <c r="AB27" s="281"/>
      <c r="AC27" s="281"/>
      <c r="AD27" s="440">
        <v>25</v>
      </c>
      <c r="AE27" s="281"/>
      <c r="AF27" s="281"/>
      <c r="AG27" s="440">
        <v>186</v>
      </c>
      <c r="AH27" s="281"/>
      <c r="AI27" s="281"/>
      <c r="AJ27" s="440">
        <v>5538</v>
      </c>
      <c r="AK27" s="281"/>
      <c r="AL27" s="281"/>
      <c r="AM27" s="440">
        <v>271</v>
      </c>
      <c r="AN27" s="281"/>
      <c r="AO27" s="281"/>
      <c r="AP27" s="440">
        <v>5453</v>
      </c>
      <c r="AQ27" s="281"/>
      <c r="AR27" s="55"/>
      <c r="AS27" s="415"/>
      <c r="AT27" s="55"/>
      <c r="AU27" s="55"/>
      <c r="AV27" s="415"/>
      <c r="AW27" s="55"/>
      <c r="AX27" s="33"/>
      <c r="AY27" s="415"/>
      <c r="AZ27" s="33"/>
    </row>
    <row r="28" spans="1:91" s="418" customFormat="1" x14ac:dyDescent="0.25">
      <c r="A28" s="510"/>
      <c r="B28" s="510"/>
      <c r="C28" s="510"/>
      <c r="D28" s="512"/>
      <c r="E28" s="512"/>
      <c r="F28" s="512"/>
      <c r="G28" s="510"/>
      <c r="H28" s="514"/>
      <c r="I28" s="517"/>
      <c r="J28" s="522"/>
      <c r="K28" s="517"/>
      <c r="L28" s="269" t="s">
        <v>7</v>
      </c>
      <c r="M28" s="270" t="s">
        <v>443</v>
      </c>
      <c r="N28" s="281"/>
      <c r="O28" s="440">
        <v>5293</v>
      </c>
      <c r="P28" s="281"/>
      <c r="Q28" s="281"/>
      <c r="R28" s="280"/>
      <c r="S28" s="281"/>
      <c r="T28" s="281"/>
      <c r="U28" s="280"/>
      <c r="V28" s="281"/>
      <c r="W28" s="281"/>
      <c r="X28" s="440">
        <v>74</v>
      </c>
      <c r="Y28" s="281"/>
      <c r="Z28" s="281"/>
      <c r="AA28" s="440">
        <v>5198</v>
      </c>
      <c r="AB28" s="281"/>
      <c r="AC28" s="281"/>
      <c r="AD28" s="440">
        <v>21</v>
      </c>
      <c r="AE28" s="281"/>
      <c r="AF28" s="281"/>
      <c r="AG28" s="440">
        <v>160</v>
      </c>
      <c r="AH28" s="281"/>
      <c r="AI28" s="281"/>
      <c r="AJ28" s="440">
        <v>5133</v>
      </c>
      <c r="AK28" s="281"/>
      <c r="AL28" s="281"/>
      <c r="AM28" s="440">
        <v>278</v>
      </c>
      <c r="AN28" s="281"/>
      <c r="AO28" s="281"/>
      <c r="AP28" s="440">
        <v>5015</v>
      </c>
      <c r="AQ28" s="281"/>
      <c r="AR28" s="55"/>
      <c r="AS28" s="415"/>
      <c r="AT28" s="55"/>
      <c r="AU28" s="55"/>
      <c r="AV28" s="415"/>
      <c r="AW28" s="55"/>
      <c r="AX28" s="33"/>
      <c r="AY28" s="415"/>
      <c r="AZ28" s="33"/>
    </row>
    <row r="29" spans="1:91" s="418" customFormat="1" ht="19.350000000000001" customHeight="1" x14ac:dyDescent="0.25">
      <c r="A29" s="510"/>
      <c r="B29" s="510"/>
      <c r="C29" s="510"/>
      <c r="D29" s="512"/>
      <c r="E29" s="512"/>
      <c r="F29" s="512"/>
      <c r="G29" s="510"/>
      <c r="H29" s="514"/>
      <c r="I29" s="517"/>
      <c r="J29" s="522"/>
      <c r="K29" s="517"/>
      <c r="L29" s="269" t="s">
        <v>7</v>
      </c>
      <c r="M29" s="270" t="s">
        <v>444</v>
      </c>
      <c r="N29" s="281"/>
      <c r="O29" s="440">
        <v>5191</v>
      </c>
      <c r="P29" s="281"/>
      <c r="Q29" s="281"/>
      <c r="R29" s="280"/>
      <c r="S29" s="281"/>
      <c r="T29" s="281"/>
      <c r="U29" s="280"/>
      <c r="V29" s="281"/>
      <c r="W29" s="281"/>
      <c r="X29" s="440">
        <v>64</v>
      </c>
      <c r="Y29" s="281"/>
      <c r="Z29" s="281"/>
      <c r="AA29" s="440">
        <v>5101</v>
      </c>
      <c r="AB29" s="281"/>
      <c r="AC29" s="281"/>
      <c r="AD29" s="440">
        <v>26</v>
      </c>
      <c r="AE29" s="281"/>
      <c r="AF29" s="281"/>
      <c r="AG29" s="440">
        <v>164</v>
      </c>
      <c r="AH29" s="281"/>
      <c r="AI29" s="281"/>
      <c r="AJ29" s="440">
        <v>5027</v>
      </c>
      <c r="AK29" s="281"/>
      <c r="AL29" s="281"/>
      <c r="AM29" s="440">
        <v>273</v>
      </c>
      <c r="AN29" s="281"/>
      <c r="AO29" s="281"/>
      <c r="AP29" s="440">
        <v>4918</v>
      </c>
      <c r="AQ29" s="281"/>
      <c r="AR29" s="55"/>
      <c r="AS29" s="415"/>
      <c r="AT29" s="55"/>
      <c r="AU29" s="55"/>
      <c r="AV29" s="415"/>
      <c r="AW29" s="55"/>
      <c r="AX29" s="33"/>
      <c r="AY29" s="415"/>
      <c r="AZ29" s="33"/>
    </row>
    <row r="30" spans="1:91" s="418" customFormat="1" ht="15" customHeight="1" x14ac:dyDescent="0.25">
      <c r="A30" s="510">
        <v>8</v>
      </c>
      <c r="B30" s="510" t="s">
        <v>57</v>
      </c>
      <c r="C30" s="510" t="s">
        <v>32</v>
      </c>
      <c r="D30" s="512" t="s">
        <v>139</v>
      </c>
      <c r="E30" s="512" t="s">
        <v>193</v>
      </c>
      <c r="F30" s="512" t="s">
        <v>230</v>
      </c>
      <c r="G30" s="510" t="s">
        <v>5</v>
      </c>
      <c r="H30" s="514">
        <v>1</v>
      </c>
      <c r="I30" s="517" t="s">
        <v>339</v>
      </c>
      <c r="J30" s="522" t="s">
        <v>452</v>
      </c>
      <c r="K30" s="517" t="s">
        <v>339</v>
      </c>
      <c r="L30" s="269" t="s">
        <v>7</v>
      </c>
      <c r="M30" s="270" t="s">
        <v>442</v>
      </c>
      <c r="N30" s="281"/>
      <c r="O30" s="440">
        <v>49551</v>
      </c>
      <c r="P30" s="281"/>
      <c r="Q30" s="281"/>
      <c r="R30" s="280"/>
      <c r="S30" s="281"/>
      <c r="T30" s="281"/>
      <c r="U30" s="280"/>
      <c r="V30" s="281"/>
      <c r="W30" s="281"/>
      <c r="X30" s="440">
        <v>659</v>
      </c>
      <c r="Y30" s="281"/>
      <c r="Z30" s="281"/>
      <c r="AA30" s="440">
        <v>48105</v>
      </c>
      <c r="AB30" s="281"/>
      <c r="AC30" s="281"/>
      <c r="AD30" s="440">
        <v>787</v>
      </c>
      <c r="AE30" s="281"/>
      <c r="AF30" s="281"/>
      <c r="AG30" s="440">
        <v>4343</v>
      </c>
      <c r="AH30" s="281"/>
      <c r="AI30" s="281"/>
      <c r="AJ30" s="440">
        <v>45208</v>
      </c>
      <c r="AK30" s="281"/>
      <c r="AL30" s="281"/>
      <c r="AM30" s="440">
        <v>1854</v>
      </c>
      <c r="AN30" s="281"/>
      <c r="AO30" s="281"/>
      <c r="AP30" s="440">
        <v>47697</v>
      </c>
      <c r="AQ30" s="281"/>
      <c r="AR30" s="55"/>
      <c r="AS30" s="415"/>
      <c r="AT30" s="55"/>
      <c r="AU30" s="55"/>
      <c r="AV30" s="415"/>
      <c r="AW30" s="55"/>
      <c r="AX30" s="33"/>
      <c r="AY30" s="415"/>
      <c r="AZ30" s="33"/>
    </row>
    <row r="31" spans="1:91" s="418" customFormat="1" x14ac:dyDescent="0.25">
      <c r="A31" s="510"/>
      <c r="B31" s="510"/>
      <c r="C31" s="510"/>
      <c r="D31" s="512"/>
      <c r="E31" s="512"/>
      <c r="F31" s="512"/>
      <c r="G31" s="510"/>
      <c r="H31" s="514"/>
      <c r="I31" s="517"/>
      <c r="J31" s="522"/>
      <c r="K31" s="517"/>
      <c r="L31" s="269" t="s">
        <v>7</v>
      </c>
      <c r="M31" s="270" t="s">
        <v>443</v>
      </c>
      <c r="N31" s="281"/>
      <c r="O31" s="440">
        <v>47458</v>
      </c>
      <c r="P31" s="281"/>
      <c r="Q31" s="281"/>
      <c r="R31" s="280"/>
      <c r="S31" s="281"/>
      <c r="T31" s="281"/>
      <c r="U31" s="280"/>
      <c r="V31" s="281"/>
      <c r="W31" s="281"/>
      <c r="X31" s="440">
        <v>675</v>
      </c>
      <c r="Y31" s="281"/>
      <c r="Z31" s="281"/>
      <c r="AA31" s="440">
        <v>46051</v>
      </c>
      <c r="AB31" s="281"/>
      <c r="AC31" s="281"/>
      <c r="AD31" s="440">
        <v>732</v>
      </c>
      <c r="AE31" s="281"/>
      <c r="AF31" s="281"/>
      <c r="AG31" s="440">
        <v>4038</v>
      </c>
      <c r="AH31" s="281"/>
      <c r="AI31" s="281"/>
      <c r="AJ31" s="440">
        <v>43420</v>
      </c>
      <c r="AK31" s="281"/>
      <c r="AL31" s="281"/>
      <c r="AM31" s="440">
        <v>1829</v>
      </c>
      <c r="AN31" s="281"/>
      <c r="AO31" s="281"/>
      <c r="AP31" s="440">
        <v>45629</v>
      </c>
      <c r="AQ31" s="281"/>
      <c r="AR31" s="55"/>
      <c r="AS31" s="415"/>
      <c r="AT31" s="55"/>
      <c r="AU31" s="55"/>
      <c r="AV31" s="415"/>
      <c r="AW31" s="55"/>
      <c r="AX31" s="33"/>
      <c r="AY31" s="415"/>
      <c r="AZ31" s="33"/>
    </row>
    <row r="32" spans="1:91" s="418" customFormat="1" ht="34.5" customHeight="1" x14ac:dyDescent="0.25">
      <c r="A32" s="510"/>
      <c r="B32" s="510"/>
      <c r="C32" s="510"/>
      <c r="D32" s="512"/>
      <c r="E32" s="512"/>
      <c r="F32" s="512"/>
      <c r="G32" s="510"/>
      <c r="H32" s="514"/>
      <c r="I32" s="517"/>
      <c r="J32" s="522"/>
      <c r="K32" s="517"/>
      <c r="L32" s="269" t="s">
        <v>7</v>
      </c>
      <c r="M32" s="270" t="s">
        <v>444</v>
      </c>
      <c r="N32" s="281"/>
      <c r="O32" s="440">
        <v>45882</v>
      </c>
      <c r="P32" s="281"/>
      <c r="Q32" s="281"/>
      <c r="R32" s="280"/>
      <c r="S32" s="281"/>
      <c r="T32" s="281"/>
      <c r="U32" s="280"/>
      <c r="V32" s="281"/>
      <c r="W32" s="281"/>
      <c r="X32" s="440">
        <v>641</v>
      </c>
      <c r="Y32" s="281"/>
      <c r="Z32" s="281"/>
      <c r="AA32" s="440">
        <v>44557</v>
      </c>
      <c r="AB32" s="281"/>
      <c r="AC32" s="281"/>
      <c r="AD32" s="440">
        <v>684</v>
      </c>
      <c r="AE32" s="281"/>
      <c r="AF32" s="281"/>
      <c r="AG32" s="440">
        <v>3840</v>
      </c>
      <c r="AH32" s="281"/>
      <c r="AI32" s="281"/>
      <c r="AJ32" s="440">
        <v>42042</v>
      </c>
      <c r="AK32" s="281"/>
      <c r="AL32" s="281"/>
      <c r="AM32" s="440">
        <v>1830</v>
      </c>
      <c r="AN32" s="281"/>
      <c r="AO32" s="281"/>
      <c r="AP32" s="440">
        <v>44052</v>
      </c>
      <c r="AQ32" s="281"/>
      <c r="AR32" s="55"/>
      <c r="AS32" s="415"/>
      <c r="AT32" s="55"/>
      <c r="AU32" s="55"/>
      <c r="AV32" s="415"/>
      <c r="AW32" s="55"/>
      <c r="AX32" s="33"/>
      <c r="AY32" s="415"/>
      <c r="AZ32" s="33"/>
    </row>
    <row r="33" spans="1:91" s="418" customFormat="1" ht="15" customHeight="1" x14ac:dyDescent="0.25">
      <c r="A33" s="510">
        <v>9</v>
      </c>
      <c r="B33" s="510" t="s">
        <v>58</v>
      </c>
      <c r="C33" s="510" t="s">
        <v>33</v>
      </c>
      <c r="D33" s="512" t="s">
        <v>139</v>
      </c>
      <c r="E33" s="512" t="s">
        <v>193</v>
      </c>
      <c r="F33" s="512" t="s">
        <v>230</v>
      </c>
      <c r="G33" s="510" t="s">
        <v>5</v>
      </c>
      <c r="H33" s="514">
        <v>1</v>
      </c>
      <c r="I33" s="517" t="s">
        <v>339</v>
      </c>
      <c r="J33" s="522" t="s">
        <v>453</v>
      </c>
      <c r="K33" s="517" t="s">
        <v>339</v>
      </c>
      <c r="L33" s="269" t="s">
        <v>7</v>
      </c>
      <c r="M33" s="270" t="s">
        <v>442</v>
      </c>
      <c r="N33" s="281"/>
      <c r="O33" s="440">
        <v>8374</v>
      </c>
      <c r="P33" s="281"/>
      <c r="Q33" s="281"/>
      <c r="R33" s="280"/>
      <c r="S33" s="281"/>
      <c r="T33" s="281"/>
      <c r="U33" s="280"/>
      <c r="V33" s="281"/>
      <c r="W33" s="281"/>
      <c r="X33" s="440">
        <v>53</v>
      </c>
      <c r="Y33" s="281"/>
      <c r="Z33" s="281"/>
      <c r="AA33" s="440">
        <v>8239</v>
      </c>
      <c r="AB33" s="281"/>
      <c r="AC33" s="281"/>
      <c r="AD33" s="440">
        <v>82</v>
      </c>
      <c r="AE33" s="281"/>
      <c r="AF33" s="281"/>
      <c r="AG33" s="440">
        <v>613</v>
      </c>
      <c r="AH33" s="281"/>
      <c r="AI33" s="281"/>
      <c r="AJ33" s="440">
        <v>7761</v>
      </c>
      <c r="AK33" s="281"/>
      <c r="AL33" s="281"/>
      <c r="AM33" s="440">
        <v>246</v>
      </c>
      <c r="AN33" s="281"/>
      <c r="AO33" s="281"/>
      <c r="AP33" s="440">
        <v>8128</v>
      </c>
      <c r="AQ33" s="281"/>
      <c r="AR33" s="55"/>
      <c r="AS33" s="415"/>
      <c r="AT33" s="55"/>
      <c r="AU33" s="55"/>
      <c r="AV33" s="415"/>
      <c r="AW33" s="55"/>
      <c r="AX33" s="33"/>
      <c r="AY33" s="415"/>
      <c r="AZ33" s="33"/>
    </row>
    <row r="34" spans="1:91" s="418" customFormat="1" x14ac:dyDescent="0.25">
      <c r="A34" s="510"/>
      <c r="B34" s="510"/>
      <c r="C34" s="510"/>
      <c r="D34" s="512"/>
      <c r="E34" s="512"/>
      <c r="F34" s="512"/>
      <c r="G34" s="510"/>
      <c r="H34" s="514"/>
      <c r="I34" s="517"/>
      <c r="J34" s="522"/>
      <c r="K34" s="517"/>
      <c r="L34" s="269" t="s">
        <v>7</v>
      </c>
      <c r="M34" s="270" t="s">
        <v>443</v>
      </c>
      <c r="N34" s="281"/>
      <c r="O34" s="440">
        <v>8074</v>
      </c>
      <c r="P34" s="281"/>
      <c r="Q34" s="281"/>
      <c r="R34" s="280"/>
      <c r="S34" s="281"/>
      <c r="T34" s="281"/>
      <c r="U34" s="280"/>
      <c r="V34" s="281"/>
      <c r="W34" s="281"/>
      <c r="X34" s="440">
        <v>68</v>
      </c>
      <c r="Y34" s="281"/>
      <c r="Z34" s="281"/>
      <c r="AA34" s="440">
        <v>7929</v>
      </c>
      <c r="AB34" s="281"/>
      <c r="AC34" s="281"/>
      <c r="AD34" s="440">
        <v>77</v>
      </c>
      <c r="AE34" s="281"/>
      <c r="AF34" s="281"/>
      <c r="AG34" s="440">
        <v>592</v>
      </c>
      <c r="AH34" s="281"/>
      <c r="AI34" s="281"/>
      <c r="AJ34" s="440">
        <v>7482</v>
      </c>
      <c r="AK34" s="281"/>
      <c r="AL34" s="281"/>
      <c r="AM34" s="440">
        <v>223</v>
      </c>
      <c r="AN34" s="281"/>
      <c r="AO34" s="281"/>
      <c r="AP34" s="440">
        <v>7851</v>
      </c>
      <c r="AQ34" s="281"/>
      <c r="AR34" s="55"/>
      <c r="AS34" s="415"/>
      <c r="AT34" s="55"/>
      <c r="AU34" s="55"/>
      <c r="AV34" s="415"/>
      <c r="AW34" s="55"/>
      <c r="AX34" s="33"/>
      <c r="AY34" s="415"/>
      <c r="AZ34" s="33"/>
    </row>
    <row r="35" spans="1:91" s="418" customFormat="1" ht="30.75" customHeight="1" x14ac:dyDescent="0.25">
      <c r="A35" s="510"/>
      <c r="B35" s="510"/>
      <c r="C35" s="510"/>
      <c r="D35" s="512"/>
      <c r="E35" s="512"/>
      <c r="F35" s="512"/>
      <c r="G35" s="510"/>
      <c r="H35" s="514"/>
      <c r="I35" s="517"/>
      <c r="J35" s="522"/>
      <c r="K35" s="517"/>
      <c r="L35" s="269" t="s">
        <v>7</v>
      </c>
      <c r="M35" s="270" t="s">
        <v>444</v>
      </c>
      <c r="N35" s="281"/>
      <c r="O35" s="440">
        <v>7938</v>
      </c>
      <c r="P35" s="281"/>
      <c r="Q35" s="281"/>
      <c r="R35" s="280"/>
      <c r="S35" s="281"/>
      <c r="T35" s="281"/>
      <c r="U35" s="280"/>
      <c r="V35" s="281"/>
      <c r="W35" s="281"/>
      <c r="X35" s="440">
        <v>77</v>
      </c>
      <c r="Y35" s="281"/>
      <c r="Z35" s="281"/>
      <c r="AA35" s="440">
        <v>7777</v>
      </c>
      <c r="AB35" s="281"/>
      <c r="AC35" s="281"/>
      <c r="AD35" s="440">
        <v>84</v>
      </c>
      <c r="AE35" s="281"/>
      <c r="AF35" s="281"/>
      <c r="AG35" s="440">
        <v>571</v>
      </c>
      <c r="AH35" s="281"/>
      <c r="AI35" s="281"/>
      <c r="AJ35" s="440">
        <v>7367</v>
      </c>
      <c r="AK35" s="281"/>
      <c r="AL35" s="281"/>
      <c r="AM35" s="440">
        <v>202</v>
      </c>
      <c r="AN35" s="281"/>
      <c r="AO35" s="281"/>
      <c r="AP35" s="440">
        <v>7736</v>
      </c>
      <c r="AQ35" s="281"/>
      <c r="AR35" s="55"/>
      <c r="AS35" s="415"/>
      <c r="AT35" s="55"/>
      <c r="AU35" s="55"/>
      <c r="AV35" s="415"/>
      <c r="AW35" s="55"/>
      <c r="AX35" s="33"/>
      <c r="AY35" s="415"/>
      <c r="AZ35" s="33"/>
    </row>
    <row r="36" spans="1:91" s="418" customFormat="1" ht="15" customHeight="1" x14ac:dyDescent="0.25">
      <c r="A36" s="510">
        <v>10</v>
      </c>
      <c r="B36" s="510" t="s">
        <v>59</v>
      </c>
      <c r="C36" s="510" t="s">
        <v>34</v>
      </c>
      <c r="D36" s="512" t="s">
        <v>139</v>
      </c>
      <c r="E36" s="512" t="s">
        <v>193</v>
      </c>
      <c r="F36" s="512" t="s">
        <v>230</v>
      </c>
      <c r="G36" s="510" t="s">
        <v>5</v>
      </c>
      <c r="H36" s="514">
        <v>1</v>
      </c>
      <c r="I36" s="517" t="s">
        <v>339</v>
      </c>
      <c r="J36" s="522" t="s">
        <v>454</v>
      </c>
      <c r="K36" s="517" t="s">
        <v>339</v>
      </c>
      <c r="L36" s="269" t="s">
        <v>7</v>
      </c>
      <c r="M36" s="270" t="s">
        <v>442</v>
      </c>
      <c r="N36" s="281"/>
      <c r="O36" s="440">
        <v>6025</v>
      </c>
      <c r="P36" s="281"/>
      <c r="Q36" s="281"/>
      <c r="R36" s="280"/>
      <c r="S36" s="281"/>
      <c r="T36" s="281"/>
      <c r="U36" s="280"/>
      <c r="V36" s="281"/>
      <c r="W36" s="281"/>
      <c r="X36" s="440">
        <v>55</v>
      </c>
      <c r="Y36" s="281"/>
      <c r="Z36" s="281"/>
      <c r="AA36" s="440">
        <v>5932</v>
      </c>
      <c r="AB36" s="281"/>
      <c r="AC36" s="281"/>
      <c r="AD36" s="440">
        <v>38</v>
      </c>
      <c r="AE36" s="281"/>
      <c r="AF36" s="281"/>
      <c r="AG36" s="440">
        <v>366</v>
      </c>
      <c r="AH36" s="281"/>
      <c r="AI36" s="281"/>
      <c r="AJ36" s="440">
        <v>5659</v>
      </c>
      <c r="AK36" s="281"/>
      <c r="AL36" s="281"/>
      <c r="AM36" s="440">
        <v>100</v>
      </c>
      <c r="AN36" s="281"/>
      <c r="AO36" s="281"/>
      <c r="AP36" s="440">
        <v>5925</v>
      </c>
      <c r="AQ36" s="281"/>
      <c r="AR36" s="55"/>
      <c r="AS36" s="415"/>
      <c r="AT36" s="55"/>
      <c r="AU36" s="55"/>
      <c r="AV36" s="415"/>
      <c r="AW36" s="55"/>
      <c r="AX36" s="33"/>
      <c r="AY36" s="415"/>
      <c r="AZ36" s="33"/>
    </row>
    <row r="37" spans="1:91" s="418" customFormat="1" x14ac:dyDescent="0.25">
      <c r="A37" s="510"/>
      <c r="B37" s="510"/>
      <c r="C37" s="510"/>
      <c r="D37" s="512"/>
      <c r="E37" s="512"/>
      <c r="F37" s="512"/>
      <c r="G37" s="510"/>
      <c r="H37" s="514"/>
      <c r="I37" s="517"/>
      <c r="J37" s="522"/>
      <c r="K37" s="517"/>
      <c r="L37" s="269" t="s">
        <v>7</v>
      </c>
      <c r="M37" s="270" t="s">
        <v>443</v>
      </c>
      <c r="N37" s="281"/>
      <c r="O37" s="440">
        <v>5786</v>
      </c>
      <c r="P37" s="281"/>
      <c r="Q37" s="281"/>
      <c r="R37" s="280"/>
      <c r="S37" s="281"/>
      <c r="T37" s="281"/>
      <c r="U37" s="280"/>
      <c r="V37" s="281"/>
      <c r="W37" s="281"/>
      <c r="X37" s="440">
        <v>54</v>
      </c>
      <c r="Y37" s="281"/>
      <c r="Z37" s="281"/>
      <c r="AA37" s="440">
        <v>5701</v>
      </c>
      <c r="AB37" s="281"/>
      <c r="AC37" s="281"/>
      <c r="AD37" s="440">
        <v>31</v>
      </c>
      <c r="AE37" s="281"/>
      <c r="AF37" s="281"/>
      <c r="AG37" s="440">
        <v>337</v>
      </c>
      <c r="AH37" s="281"/>
      <c r="AI37" s="281"/>
      <c r="AJ37" s="440">
        <v>5449</v>
      </c>
      <c r="AK37" s="281"/>
      <c r="AL37" s="281"/>
      <c r="AM37" s="440">
        <v>103</v>
      </c>
      <c r="AN37" s="281"/>
      <c r="AO37" s="281"/>
      <c r="AP37" s="440">
        <v>5683</v>
      </c>
      <c r="AQ37" s="281"/>
      <c r="AR37" s="55"/>
      <c r="AS37" s="415"/>
      <c r="AT37" s="55"/>
      <c r="AU37" s="55"/>
      <c r="AV37" s="415"/>
      <c r="AW37" s="55"/>
      <c r="AX37" s="33"/>
      <c r="AY37" s="415"/>
      <c r="AZ37" s="33"/>
    </row>
    <row r="38" spans="1:91" s="418" customFormat="1" x14ac:dyDescent="0.25">
      <c r="A38" s="510"/>
      <c r="B38" s="510"/>
      <c r="C38" s="510"/>
      <c r="D38" s="512"/>
      <c r="E38" s="512"/>
      <c r="F38" s="512"/>
      <c r="G38" s="510"/>
      <c r="H38" s="514"/>
      <c r="I38" s="517"/>
      <c r="J38" s="522"/>
      <c r="K38" s="517"/>
      <c r="L38" s="269" t="s">
        <v>7</v>
      </c>
      <c r="M38" s="270" t="s">
        <v>444</v>
      </c>
      <c r="N38" s="281"/>
      <c r="O38" s="440">
        <v>5628</v>
      </c>
      <c r="P38" s="281"/>
      <c r="Q38" s="281"/>
      <c r="R38" s="280"/>
      <c r="S38" s="281"/>
      <c r="T38" s="281"/>
      <c r="U38" s="280"/>
      <c r="V38" s="281"/>
      <c r="W38" s="281"/>
      <c r="X38" s="440">
        <v>53</v>
      </c>
      <c r="Y38" s="281"/>
      <c r="Z38" s="281"/>
      <c r="AA38" s="440">
        <v>5542</v>
      </c>
      <c r="AB38" s="281"/>
      <c r="AC38" s="281"/>
      <c r="AD38" s="440">
        <v>33</v>
      </c>
      <c r="AE38" s="281"/>
      <c r="AF38" s="281"/>
      <c r="AG38" s="440">
        <v>303</v>
      </c>
      <c r="AH38" s="281"/>
      <c r="AI38" s="281"/>
      <c r="AJ38" s="440">
        <v>5325</v>
      </c>
      <c r="AK38" s="281"/>
      <c r="AL38" s="281"/>
      <c r="AM38" s="440">
        <v>98</v>
      </c>
      <c r="AN38" s="281"/>
      <c r="AO38" s="281"/>
      <c r="AP38" s="440">
        <v>5530</v>
      </c>
      <c r="AQ38" s="281"/>
      <c r="AR38" s="55"/>
      <c r="AS38" s="415"/>
      <c r="AT38" s="55"/>
      <c r="AU38" s="55"/>
      <c r="AV38" s="415"/>
      <c r="AW38" s="55"/>
      <c r="AX38" s="33"/>
      <c r="AY38" s="415"/>
      <c r="AZ38" s="33"/>
    </row>
    <row r="39" spans="1:91" s="418" customFormat="1" ht="15" customHeight="1" x14ac:dyDescent="0.25">
      <c r="A39" s="510">
        <v>11</v>
      </c>
      <c r="B39" s="510" t="s">
        <v>29</v>
      </c>
      <c r="C39" s="510" t="s">
        <v>30</v>
      </c>
      <c r="D39" s="512" t="s">
        <v>139</v>
      </c>
      <c r="E39" s="512" t="s">
        <v>193</v>
      </c>
      <c r="F39" s="512" t="s">
        <v>230</v>
      </c>
      <c r="G39" s="510" t="s">
        <v>5</v>
      </c>
      <c r="H39" s="514">
        <v>1</v>
      </c>
      <c r="I39" s="517" t="s">
        <v>339</v>
      </c>
      <c r="J39" s="522" t="s">
        <v>455</v>
      </c>
      <c r="K39" s="517" t="s">
        <v>339</v>
      </c>
      <c r="L39" s="269" t="s">
        <v>7</v>
      </c>
      <c r="M39" s="270" t="s">
        <v>442</v>
      </c>
      <c r="N39" s="281"/>
      <c r="O39" s="440">
        <v>1570</v>
      </c>
      <c r="P39" s="281"/>
      <c r="Q39" s="281"/>
      <c r="R39" s="280"/>
      <c r="S39" s="281"/>
      <c r="T39" s="281"/>
      <c r="U39" s="280"/>
      <c r="V39" s="281"/>
      <c r="W39" s="281"/>
      <c r="X39" s="440">
        <v>0</v>
      </c>
      <c r="Y39" s="281"/>
      <c r="Z39" s="281"/>
      <c r="AA39" s="440">
        <v>1568</v>
      </c>
      <c r="AB39" s="281"/>
      <c r="AC39" s="281"/>
      <c r="AD39" s="440">
        <v>2</v>
      </c>
      <c r="AE39" s="281"/>
      <c r="AF39" s="281"/>
      <c r="AG39" s="440">
        <v>64</v>
      </c>
      <c r="AH39" s="281"/>
      <c r="AI39" s="281"/>
      <c r="AJ39" s="440">
        <v>1506</v>
      </c>
      <c r="AK39" s="281"/>
      <c r="AL39" s="281"/>
      <c r="AM39" s="440">
        <v>18</v>
      </c>
      <c r="AN39" s="281"/>
      <c r="AO39" s="281"/>
      <c r="AP39" s="440">
        <v>1552</v>
      </c>
      <c r="AQ39" s="281"/>
      <c r="AR39" s="55"/>
      <c r="AS39" s="415"/>
      <c r="AT39" s="55"/>
      <c r="AU39" s="55"/>
      <c r="AV39" s="415"/>
      <c r="AW39" s="55"/>
      <c r="AX39" s="33"/>
      <c r="AY39" s="415"/>
      <c r="AZ39" s="33"/>
    </row>
    <row r="40" spans="1:91" s="418" customFormat="1" x14ac:dyDescent="0.25">
      <c r="A40" s="510"/>
      <c r="B40" s="510"/>
      <c r="C40" s="510"/>
      <c r="D40" s="512"/>
      <c r="E40" s="512"/>
      <c r="F40" s="512"/>
      <c r="G40" s="510"/>
      <c r="H40" s="514"/>
      <c r="I40" s="517"/>
      <c r="J40" s="522"/>
      <c r="K40" s="517"/>
      <c r="L40" s="269" t="s">
        <v>7</v>
      </c>
      <c r="M40" s="270" t="s">
        <v>443</v>
      </c>
      <c r="N40" s="281"/>
      <c r="O40" s="440">
        <v>1447</v>
      </c>
      <c r="P40" s="281"/>
      <c r="Q40" s="281"/>
      <c r="R40" s="280"/>
      <c r="S40" s="281"/>
      <c r="T40" s="281"/>
      <c r="U40" s="280"/>
      <c r="V40" s="281"/>
      <c r="W40" s="281"/>
      <c r="X40" s="440">
        <v>0</v>
      </c>
      <c r="Y40" s="281"/>
      <c r="Z40" s="281"/>
      <c r="AA40" s="440">
        <v>1442</v>
      </c>
      <c r="AB40" s="281"/>
      <c r="AC40" s="281"/>
      <c r="AD40" s="440">
        <v>5</v>
      </c>
      <c r="AE40" s="281"/>
      <c r="AF40" s="281"/>
      <c r="AG40" s="440">
        <v>49</v>
      </c>
      <c r="AH40" s="281"/>
      <c r="AI40" s="281"/>
      <c r="AJ40" s="440">
        <v>1398</v>
      </c>
      <c r="AK40" s="281"/>
      <c r="AL40" s="281"/>
      <c r="AM40" s="440">
        <v>18</v>
      </c>
      <c r="AN40" s="281"/>
      <c r="AO40" s="281"/>
      <c r="AP40" s="440">
        <v>1429</v>
      </c>
      <c r="AQ40" s="281"/>
      <c r="AR40" s="55"/>
      <c r="AS40" s="415"/>
      <c r="AT40" s="55"/>
      <c r="AU40" s="55"/>
      <c r="AV40" s="415"/>
      <c r="AW40" s="55"/>
      <c r="AX40" s="33"/>
      <c r="AY40" s="415"/>
      <c r="AZ40" s="33"/>
    </row>
    <row r="41" spans="1:91" s="418" customFormat="1" x14ac:dyDescent="0.25">
      <c r="A41" s="510"/>
      <c r="B41" s="510"/>
      <c r="C41" s="510"/>
      <c r="D41" s="512"/>
      <c r="E41" s="512"/>
      <c r="F41" s="512"/>
      <c r="G41" s="510"/>
      <c r="H41" s="514"/>
      <c r="I41" s="517"/>
      <c r="J41" s="522"/>
      <c r="K41" s="517"/>
      <c r="L41" s="269" t="s">
        <v>7</v>
      </c>
      <c r="M41" s="270" t="s">
        <v>444</v>
      </c>
      <c r="N41" s="281"/>
      <c r="O41" s="440">
        <v>1434</v>
      </c>
      <c r="P41" s="281"/>
      <c r="Q41" s="281"/>
      <c r="R41" s="280"/>
      <c r="S41" s="281"/>
      <c r="T41" s="281"/>
      <c r="U41" s="280"/>
      <c r="V41" s="281"/>
      <c r="W41" s="281"/>
      <c r="X41" s="440">
        <v>0</v>
      </c>
      <c r="Y41" s="281"/>
      <c r="Z41" s="281"/>
      <c r="AA41" s="440">
        <v>1427</v>
      </c>
      <c r="AB41" s="281"/>
      <c r="AC41" s="281"/>
      <c r="AD41" s="440">
        <v>7</v>
      </c>
      <c r="AE41" s="281"/>
      <c r="AF41" s="281"/>
      <c r="AG41" s="440">
        <v>53</v>
      </c>
      <c r="AH41" s="281"/>
      <c r="AI41" s="281"/>
      <c r="AJ41" s="440">
        <v>1381</v>
      </c>
      <c r="AK41" s="281"/>
      <c r="AL41" s="281"/>
      <c r="AM41" s="440">
        <v>19</v>
      </c>
      <c r="AN41" s="281"/>
      <c r="AO41" s="281"/>
      <c r="AP41" s="440">
        <v>1415</v>
      </c>
      <c r="AQ41" s="281"/>
      <c r="AR41" s="55"/>
      <c r="AS41" s="415"/>
      <c r="AT41" s="55"/>
      <c r="AU41" s="55"/>
      <c r="AV41" s="415"/>
      <c r="AW41" s="55"/>
      <c r="AX41" s="33"/>
      <c r="AY41" s="415"/>
      <c r="AZ41" s="33"/>
    </row>
    <row r="42" spans="1:91" s="418" customFormat="1" ht="15" customHeight="1" x14ac:dyDescent="0.25">
      <c r="A42" s="510">
        <v>12</v>
      </c>
      <c r="B42" s="510" t="s">
        <v>75</v>
      </c>
      <c r="C42" s="510" t="s">
        <v>85</v>
      </c>
      <c r="D42" s="512" t="s">
        <v>139</v>
      </c>
      <c r="E42" s="512" t="s">
        <v>193</v>
      </c>
      <c r="F42" s="512" t="s">
        <v>230</v>
      </c>
      <c r="G42" s="510" t="s">
        <v>5</v>
      </c>
      <c r="H42" s="514">
        <v>1</v>
      </c>
      <c r="I42" s="517" t="s">
        <v>339</v>
      </c>
      <c r="J42" s="522" t="s">
        <v>456</v>
      </c>
      <c r="K42" s="517" t="s">
        <v>339</v>
      </c>
      <c r="L42" s="269" t="s">
        <v>7</v>
      </c>
      <c r="M42" s="270" t="s">
        <v>442</v>
      </c>
      <c r="N42" s="281"/>
      <c r="O42" s="440">
        <v>2202</v>
      </c>
      <c r="P42" s="281"/>
      <c r="Q42" s="281"/>
      <c r="R42" s="280"/>
      <c r="S42" s="281"/>
      <c r="T42" s="281"/>
      <c r="U42" s="280"/>
      <c r="V42" s="281"/>
      <c r="W42" s="281"/>
      <c r="X42" s="440">
        <v>4</v>
      </c>
      <c r="Y42" s="281"/>
      <c r="Z42" s="281"/>
      <c r="AA42" s="440">
        <v>2197</v>
      </c>
      <c r="AB42" s="281"/>
      <c r="AC42" s="281"/>
      <c r="AD42" s="440">
        <v>1</v>
      </c>
      <c r="AE42" s="281"/>
      <c r="AF42" s="281"/>
      <c r="AG42" s="440">
        <v>10</v>
      </c>
      <c r="AH42" s="281"/>
      <c r="AI42" s="281"/>
      <c r="AJ42" s="440">
        <v>2192</v>
      </c>
      <c r="AK42" s="281"/>
      <c r="AL42" s="281"/>
      <c r="AM42" s="440">
        <v>8</v>
      </c>
      <c r="AN42" s="281"/>
      <c r="AO42" s="281"/>
      <c r="AP42" s="440">
        <v>2194</v>
      </c>
      <c r="AQ42" s="281"/>
      <c r="AR42" s="55"/>
      <c r="AS42" s="415"/>
      <c r="AT42" s="55"/>
      <c r="AU42" s="55"/>
      <c r="AV42" s="415"/>
      <c r="AW42" s="55"/>
      <c r="AX42" s="33"/>
      <c r="AY42" s="415"/>
      <c r="AZ42" s="33"/>
    </row>
    <row r="43" spans="1:91" s="418" customFormat="1" x14ac:dyDescent="0.25">
      <c r="A43" s="510"/>
      <c r="B43" s="510"/>
      <c r="C43" s="510"/>
      <c r="D43" s="512"/>
      <c r="E43" s="512"/>
      <c r="F43" s="512"/>
      <c r="G43" s="510"/>
      <c r="H43" s="514"/>
      <c r="I43" s="517"/>
      <c r="J43" s="522"/>
      <c r="K43" s="517"/>
      <c r="L43" s="269" t="s">
        <v>7</v>
      </c>
      <c r="M43" s="270" t="s">
        <v>443</v>
      </c>
      <c r="N43" s="281"/>
      <c r="O43" s="440">
        <v>1999</v>
      </c>
      <c r="P43" s="281"/>
      <c r="Q43" s="281"/>
      <c r="R43" s="280"/>
      <c r="S43" s="281"/>
      <c r="T43" s="281"/>
      <c r="U43" s="280"/>
      <c r="V43" s="281"/>
      <c r="W43" s="281"/>
      <c r="X43" s="440">
        <v>3</v>
      </c>
      <c r="Y43" s="281"/>
      <c r="Z43" s="281"/>
      <c r="AA43" s="440">
        <v>1996</v>
      </c>
      <c r="AB43" s="281"/>
      <c r="AC43" s="281"/>
      <c r="AD43" s="440">
        <v>0</v>
      </c>
      <c r="AE43" s="281"/>
      <c r="AF43" s="281"/>
      <c r="AG43" s="440">
        <v>9</v>
      </c>
      <c r="AH43" s="281"/>
      <c r="AI43" s="281"/>
      <c r="AJ43" s="440">
        <v>1990</v>
      </c>
      <c r="AK43" s="281"/>
      <c r="AL43" s="281"/>
      <c r="AM43" s="440">
        <v>11</v>
      </c>
      <c r="AN43" s="281"/>
      <c r="AO43" s="281"/>
      <c r="AP43" s="440">
        <v>1988</v>
      </c>
      <c r="AQ43" s="281"/>
      <c r="AR43" s="55"/>
      <c r="AS43" s="415"/>
      <c r="AT43" s="55"/>
      <c r="AU43" s="55"/>
      <c r="AV43" s="415"/>
      <c r="AW43" s="55"/>
      <c r="AX43" s="33"/>
      <c r="AY43" s="415"/>
      <c r="AZ43" s="33"/>
    </row>
    <row r="44" spans="1:91" s="418" customFormat="1" x14ac:dyDescent="0.25">
      <c r="A44" s="510"/>
      <c r="B44" s="510"/>
      <c r="C44" s="510"/>
      <c r="D44" s="512"/>
      <c r="E44" s="512"/>
      <c r="F44" s="512"/>
      <c r="G44" s="510"/>
      <c r="H44" s="514"/>
      <c r="I44" s="517"/>
      <c r="J44" s="522"/>
      <c r="K44" s="517"/>
      <c r="L44" s="269" t="s">
        <v>7</v>
      </c>
      <c r="M44" s="270" t="s">
        <v>444</v>
      </c>
      <c r="N44" s="281"/>
      <c r="O44" s="440">
        <v>1889</v>
      </c>
      <c r="P44" s="281"/>
      <c r="Q44" s="281"/>
      <c r="R44" s="280"/>
      <c r="S44" s="281"/>
      <c r="T44" s="281"/>
      <c r="U44" s="280"/>
      <c r="V44" s="281"/>
      <c r="W44" s="281"/>
      <c r="X44" s="440">
        <v>1</v>
      </c>
      <c r="Y44" s="281"/>
      <c r="Z44" s="281"/>
      <c r="AA44" s="440">
        <v>1888</v>
      </c>
      <c r="AB44" s="281"/>
      <c r="AC44" s="281"/>
      <c r="AD44" s="440">
        <v>0</v>
      </c>
      <c r="AE44" s="281"/>
      <c r="AF44" s="281"/>
      <c r="AG44" s="440">
        <v>10</v>
      </c>
      <c r="AH44" s="281"/>
      <c r="AI44" s="281"/>
      <c r="AJ44" s="440">
        <v>1879</v>
      </c>
      <c r="AK44" s="281"/>
      <c r="AL44" s="281"/>
      <c r="AM44" s="440">
        <v>6</v>
      </c>
      <c r="AN44" s="281"/>
      <c r="AO44" s="281"/>
      <c r="AP44" s="440">
        <v>1883</v>
      </c>
      <c r="AQ44" s="281"/>
      <c r="AR44" s="55"/>
      <c r="AS44" s="415"/>
      <c r="AT44" s="55"/>
      <c r="AU44" s="55"/>
      <c r="AV44" s="415"/>
      <c r="AW44" s="55"/>
      <c r="AX44" s="33"/>
      <c r="AY44" s="415"/>
      <c r="AZ44" s="33"/>
    </row>
    <row r="45" spans="1:91" s="413" customFormat="1" ht="46.9" customHeight="1" x14ac:dyDescent="0.25">
      <c r="A45" s="393">
        <v>36</v>
      </c>
      <c r="B45" s="396" t="s">
        <v>61</v>
      </c>
      <c r="C45" s="396" t="s">
        <v>211</v>
      </c>
      <c r="D45" s="394" t="s">
        <v>139</v>
      </c>
      <c r="E45" s="131" t="s">
        <v>192</v>
      </c>
      <c r="F45" s="131" t="s">
        <v>230</v>
      </c>
      <c r="G45" s="403" t="s">
        <v>94</v>
      </c>
      <c r="H45" s="398">
        <v>1</v>
      </c>
      <c r="I45" s="401" t="s">
        <v>339</v>
      </c>
      <c r="J45" s="53"/>
      <c r="K45" s="401" t="s">
        <v>428</v>
      </c>
      <c r="L45" s="250" t="s">
        <v>10</v>
      </c>
      <c r="M45" s="239"/>
      <c r="N45" s="285"/>
      <c r="O45" s="285"/>
      <c r="P45" s="286" t="e">
        <f>O45/N45</f>
        <v>#DIV/0!</v>
      </c>
      <c r="Q45" s="285"/>
      <c r="R45" s="285"/>
      <c r="S45" s="286" t="e">
        <f>R45/Q45</f>
        <v>#DIV/0!</v>
      </c>
      <c r="T45" s="285"/>
      <c r="U45" s="285"/>
      <c r="V45" s="284" t="e">
        <f>U45/T45</f>
        <v>#DIV/0!</v>
      </c>
      <c r="W45" s="281"/>
      <c r="X45" s="281"/>
      <c r="Y45" s="281"/>
      <c r="Z45" s="281"/>
      <c r="AA45" s="281"/>
      <c r="AB45" s="281"/>
      <c r="AC45" s="281"/>
      <c r="AD45" s="281"/>
      <c r="AE45" s="281"/>
      <c r="AF45" s="281"/>
      <c r="AG45" s="281"/>
      <c r="AH45" s="281"/>
      <c r="AI45" s="281"/>
      <c r="AJ45" s="281"/>
      <c r="AK45" s="281"/>
      <c r="AL45" s="281"/>
      <c r="AM45" s="281"/>
      <c r="AN45" s="281"/>
      <c r="AO45" s="281"/>
      <c r="AP45" s="281"/>
      <c r="AQ45" s="281"/>
      <c r="AR45" s="55"/>
      <c r="AS45" s="55"/>
      <c r="AT45" s="55"/>
      <c r="AU45" s="55"/>
      <c r="AV45" s="55"/>
      <c r="AW45" s="55"/>
      <c r="AX45" s="415"/>
      <c r="AY45" s="415"/>
      <c r="AZ45" s="415" t="str">
        <f>IF(AX45="","",(AY45/AX45))</f>
        <v/>
      </c>
      <c r="BA45" s="418"/>
      <c r="BB45" s="418"/>
      <c r="BC45" s="418"/>
      <c r="BD45" s="418"/>
      <c r="BE45" s="418"/>
      <c r="BF45" s="418"/>
      <c r="BG45" s="418"/>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18"/>
      <c r="CJ45" s="418"/>
      <c r="CK45" s="418"/>
      <c r="CL45" s="418"/>
      <c r="CM45" s="418"/>
    </row>
    <row r="46" spans="1:91" s="413" customFormat="1" ht="48.6" customHeight="1" x14ac:dyDescent="0.25">
      <c r="A46" s="396">
        <v>13</v>
      </c>
      <c r="B46" s="396" t="s">
        <v>62</v>
      </c>
      <c r="C46" s="396" t="s">
        <v>35</v>
      </c>
      <c r="D46" s="394" t="s">
        <v>141</v>
      </c>
      <c r="E46" s="131" t="s">
        <v>192</v>
      </c>
      <c r="F46" s="131" t="s">
        <v>230</v>
      </c>
      <c r="G46" s="56" t="s">
        <v>95</v>
      </c>
      <c r="H46" s="239">
        <v>1</v>
      </c>
      <c r="I46" s="226" t="s">
        <v>339</v>
      </c>
      <c r="K46" s="401" t="s">
        <v>428</v>
      </c>
      <c r="L46" s="250" t="s">
        <v>4</v>
      </c>
      <c r="M46" s="239"/>
      <c r="N46" s="281"/>
      <c r="O46" s="280"/>
      <c r="P46" s="281"/>
      <c r="Q46" s="281"/>
      <c r="R46" s="280"/>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55"/>
      <c r="AS46" s="55"/>
      <c r="AT46" s="55"/>
      <c r="AU46" s="55"/>
      <c r="AV46" s="55"/>
      <c r="AW46" s="55"/>
      <c r="AX46" s="33"/>
      <c r="AY46" s="415"/>
      <c r="AZ46" s="33"/>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row>
    <row r="47" spans="1:91" s="413" customFormat="1" ht="61.35" customHeight="1" x14ac:dyDescent="0.25">
      <c r="A47" s="393">
        <v>14</v>
      </c>
      <c r="B47" s="396" t="s">
        <v>63</v>
      </c>
      <c r="C47" s="396" t="s">
        <v>36</v>
      </c>
      <c r="D47" s="394" t="s">
        <v>141</v>
      </c>
      <c r="E47" s="131" t="s">
        <v>192</v>
      </c>
      <c r="F47" s="131" t="s">
        <v>230</v>
      </c>
      <c r="G47" s="56" t="s">
        <v>9</v>
      </c>
      <c r="H47" s="239">
        <v>1</v>
      </c>
      <c r="I47" s="226" t="s">
        <v>339</v>
      </c>
      <c r="K47" s="401" t="s">
        <v>428</v>
      </c>
      <c r="L47" s="250" t="s">
        <v>4</v>
      </c>
      <c r="M47" s="239"/>
      <c r="N47" s="281"/>
      <c r="O47" s="280"/>
      <c r="P47" s="281"/>
      <c r="Q47" s="281"/>
      <c r="R47" s="280"/>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55"/>
      <c r="AS47" s="55"/>
      <c r="AT47" s="55"/>
      <c r="AU47" s="55"/>
      <c r="AV47" s="55"/>
      <c r="AW47" s="55"/>
      <c r="AX47" s="33"/>
      <c r="AY47" s="415"/>
      <c r="AZ47" s="33"/>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row>
    <row r="48" spans="1:91" s="418" customFormat="1" ht="273" customHeight="1" x14ac:dyDescent="0.25">
      <c r="A48" s="513">
        <v>15</v>
      </c>
      <c r="B48" s="513" t="s">
        <v>221</v>
      </c>
      <c r="C48" s="396" t="s">
        <v>213</v>
      </c>
      <c r="D48" s="512" t="s">
        <v>142</v>
      </c>
      <c r="E48" s="512" t="s">
        <v>173</v>
      </c>
      <c r="F48" s="512" t="s">
        <v>231</v>
      </c>
      <c r="G48" s="55"/>
      <c r="H48" s="228"/>
      <c r="I48" s="228"/>
      <c r="J48" s="219"/>
      <c r="K48" s="228"/>
      <c r="L48" s="254"/>
      <c r="M48" s="228"/>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55"/>
      <c r="AS48" s="55"/>
      <c r="AT48" s="55"/>
      <c r="AU48" s="55"/>
      <c r="AV48" s="55"/>
      <c r="AW48" s="55"/>
      <c r="AX48" s="415"/>
      <c r="AY48" s="415"/>
      <c r="AZ48" s="415"/>
    </row>
    <row r="49" spans="1:91" s="418" customFormat="1" ht="30" customHeight="1" x14ac:dyDescent="0.25">
      <c r="A49" s="513"/>
      <c r="B49" s="513"/>
      <c r="C49" s="396" t="s">
        <v>198</v>
      </c>
      <c r="D49" s="512"/>
      <c r="E49" s="512"/>
      <c r="F49" s="512"/>
      <c r="G49" s="125" t="s">
        <v>5</v>
      </c>
      <c r="H49" s="240">
        <v>1</v>
      </c>
      <c r="I49" s="229" t="s">
        <v>339</v>
      </c>
      <c r="J49" s="39"/>
      <c r="K49" s="401" t="s">
        <v>428</v>
      </c>
      <c r="L49" s="251" t="s">
        <v>4</v>
      </c>
      <c r="M49" s="268"/>
      <c r="N49" s="287"/>
      <c r="O49" s="287"/>
      <c r="P49" s="288"/>
      <c r="Q49" s="287"/>
      <c r="R49" s="287"/>
      <c r="S49" s="287"/>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55"/>
      <c r="AS49" s="55"/>
      <c r="AT49" s="55"/>
      <c r="AU49" s="55"/>
      <c r="AV49" s="55"/>
      <c r="AW49" s="55"/>
      <c r="AX49" s="415"/>
      <c r="AY49" s="415"/>
      <c r="AZ49" s="415"/>
    </row>
    <row r="50" spans="1:91" s="418" customFormat="1" ht="26.25" customHeight="1" x14ac:dyDescent="0.25">
      <c r="A50" s="513"/>
      <c r="B50" s="513"/>
      <c r="C50" s="396" t="s">
        <v>199</v>
      </c>
      <c r="D50" s="512"/>
      <c r="E50" s="512"/>
      <c r="F50" s="512"/>
      <c r="G50" s="125" t="s">
        <v>5</v>
      </c>
      <c r="H50" s="240">
        <v>1</v>
      </c>
      <c r="I50" s="229" t="s">
        <v>339</v>
      </c>
      <c r="J50" s="39"/>
      <c r="K50" s="401" t="s">
        <v>428</v>
      </c>
      <c r="L50" s="251" t="s">
        <v>4</v>
      </c>
      <c r="M50" s="268"/>
      <c r="N50" s="287"/>
      <c r="O50" s="287"/>
      <c r="P50" s="288"/>
      <c r="Q50" s="287"/>
      <c r="R50" s="287"/>
      <c r="S50" s="287"/>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55"/>
      <c r="AS50" s="55"/>
      <c r="AT50" s="55"/>
      <c r="AU50" s="55"/>
      <c r="AV50" s="55"/>
      <c r="AW50" s="55"/>
      <c r="AX50" s="415"/>
      <c r="AY50" s="415"/>
      <c r="AZ50" s="415"/>
    </row>
    <row r="51" spans="1:91" s="418" customFormat="1" ht="28.5" customHeight="1" x14ac:dyDescent="0.25">
      <c r="A51" s="513"/>
      <c r="B51" s="513"/>
      <c r="C51" s="396" t="s">
        <v>200</v>
      </c>
      <c r="D51" s="512"/>
      <c r="E51" s="512"/>
      <c r="F51" s="512"/>
      <c r="G51" s="125" t="s">
        <v>5</v>
      </c>
      <c r="H51" s="240">
        <v>1</v>
      </c>
      <c r="I51" s="229" t="s">
        <v>339</v>
      </c>
      <c r="J51" s="39"/>
      <c r="K51" s="401" t="s">
        <v>428</v>
      </c>
      <c r="L51" s="251" t="s">
        <v>4</v>
      </c>
      <c r="M51" s="268"/>
      <c r="N51" s="287"/>
      <c r="O51" s="287"/>
      <c r="P51" s="288"/>
      <c r="Q51" s="287"/>
      <c r="R51" s="287"/>
      <c r="S51" s="287"/>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55"/>
      <c r="AS51" s="55"/>
      <c r="AT51" s="55"/>
      <c r="AU51" s="55"/>
      <c r="AV51" s="55"/>
      <c r="AW51" s="55"/>
      <c r="AX51" s="415"/>
      <c r="AY51" s="415"/>
      <c r="AZ51" s="415"/>
    </row>
    <row r="52" spans="1:91" s="418" customFormat="1" ht="30" customHeight="1" x14ac:dyDescent="0.25">
      <c r="A52" s="513"/>
      <c r="B52" s="513"/>
      <c r="C52" s="396" t="s">
        <v>201</v>
      </c>
      <c r="D52" s="512"/>
      <c r="E52" s="512"/>
      <c r="F52" s="512"/>
      <c r="G52" s="125" t="s">
        <v>5</v>
      </c>
      <c r="H52" s="240">
        <v>1</v>
      </c>
      <c r="I52" s="401" t="s">
        <v>339</v>
      </c>
      <c r="J52" s="39"/>
      <c r="K52" s="401" t="s">
        <v>428</v>
      </c>
      <c r="L52" s="251" t="s">
        <v>4</v>
      </c>
      <c r="M52" s="268"/>
      <c r="N52" s="287"/>
      <c r="O52" s="287"/>
      <c r="P52" s="288"/>
      <c r="Q52" s="287"/>
      <c r="R52" s="287"/>
      <c r="S52" s="287"/>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55"/>
      <c r="AS52" s="55"/>
      <c r="AT52" s="55"/>
      <c r="AU52" s="55"/>
      <c r="AV52" s="55"/>
      <c r="AW52" s="55"/>
      <c r="AX52" s="415"/>
      <c r="AY52" s="415"/>
      <c r="AZ52" s="415"/>
    </row>
    <row r="53" spans="1:91" s="418" customFormat="1" ht="30" customHeight="1" x14ac:dyDescent="0.25">
      <c r="A53" s="513"/>
      <c r="B53" s="513"/>
      <c r="C53" s="396" t="s">
        <v>202</v>
      </c>
      <c r="D53" s="512"/>
      <c r="E53" s="512"/>
      <c r="F53" s="512"/>
      <c r="G53" s="125" t="s">
        <v>5</v>
      </c>
      <c r="H53" s="240">
        <v>1</v>
      </c>
      <c r="I53" s="226" t="s">
        <v>339</v>
      </c>
      <c r="J53" s="39"/>
      <c r="K53" s="401" t="s">
        <v>428</v>
      </c>
      <c r="L53" s="251" t="s">
        <v>4</v>
      </c>
      <c r="M53" s="268"/>
      <c r="N53" s="287"/>
      <c r="O53" s="287"/>
      <c r="P53" s="288"/>
      <c r="Q53" s="287"/>
      <c r="R53" s="287"/>
      <c r="S53" s="287"/>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55"/>
      <c r="AS53" s="55"/>
      <c r="AT53" s="55"/>
      <c r="AU53" s="55"/>
      <c r="AV53" s="55"/>
      <c r="AW53" s="55"/>
      <c r="AX53" s="415"/>
      <c r="AY53" s="415"/>
      <c r="AZ53" s="415"/>
    </row>
    <row r="54" spans="1:91" s="418" customFormat="1" ht="30" customHeight="1" x14ac:dyDescent="0.25">
      <c r="A54" s="513"/>
      <c r="B54" s="513"/>
      <c r="C54" s="396" t="s">
        <v>203</v>
      </c>
      <c r="D54" s="512"/>
      <c r="E54" s="512"/>
      <c r="F54" s="512"/>
      <c r="G54" s="125" t="s">
        <v>5</v>
      </c>
      <c r="H54" s="240">
        <v>1</v>
      </c>
      <c r="I54" s="226" t="s">
        <v>339</v>
      </c>
      <c r="J54" s="39"/>
      <c r="K54" s="401" t="s">
        <v>428</v>
      </c>
      <c r="L54" s="251" t="s">
        <v>4</v>
      </c>
      <c r="M54" s="268"/>
      <c r="N54" s="287"/>
      <c r="O54" s="287"/>
      <c r="P54" s="288"/>
      <c r="Q54" s="287"/>
      <c r="R54" s="287"/>
      <c r="S54" s="287"/>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55"/>
      <c r="AS54" s="55"/>
      <c r="AT54" s="55"/>
      <c r="AU54" s="55"/>
      <c r="AV54" s="55"/>
      <c r="AW54" s="55"/>
      <c r="AX54" s="415"/>
      <c r="AY54" s="415"/>
      <c r="AZ54" s="415"/>
    </row>
    <row r="55" spans="1:91" s="418" customFormat="1" ht="34.5" customHeight="1" x14ac:dyDescent="0.25">
      <c r="A55" s="513"/>
      <c r="B55" s="513"/>
      <c r="C55" s="396" t="s">
        <v>204</v>
      </c>
      <c r="D55" s="512"/>
      <c r="E55" s="512"/>
      <c r="F55" s="512"/>
      <c r="G55" s="125" t="s">
        <v>5</v>
      </c>
      <c r="H55" s="240">
        <v>1</v>
      </c>
      <c r="I55" s="401" t="s">
        <v>339</v>
      </c>
      <c r="J55" s="39"/>
      <c r="K55" s="401" t="s">
        <v>428</v>
      </c>
      <c r="L55" s="251" t="s">
        <v>4</v>
      </c>
      <c r="M55" s="268"/>
      <c r="N55" s="287"/>
      <c r="O55" s="287"/>
      <c r="P55" s="288"/>
      <c r="Q55" s="287"/>
      <c r="R55" s="287"/>
      <c r="S55" s="287"/>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55"/>
      <c r="AS55" s="55"/>
      <c r="AT55" s="55"/>
      <c r="AU55" s="55"/>
      <c r="AV55" s="55"/>
      <c r="AW55" s="55"/>
      <c r="AX55" s="415"/>
      <c r="AY55" s="415"/>
      <c r="AZ55" s="415"/>
    </row>
    <row r="56" spans="1:91" s="418" customFormat="1" ht="34.5" customHeight="1" x14ac:dyDescent="0.25">
      <c r="A56" s="513"/>
      <c r="B56" s="513"/>
      <c r="C56" s="396" t="s">
        <v>205</v>
      </c>
      <c r="D56" s="512"/>
      <c r="E56" s="512"/>
      <c r="F56" s="512"/>
      <c r="G56" s="125" t="s">
        <v>5</v>
      </c>
      <c r="H56" s="240">
        <v>1</v>
      </c>
      <c r="I56" s="226" t="s">
        <v>339</v>
      </c>
      <c r="J56" s="39"/>
      <c r="K56" s="401" t="s">
        <v>428</v>
      </c>
      <c r="L56" s="251" t="s">
        <v>4</v>
      </c>
      <c r="M56" s="268"/>
      <c r="N56" s="287"/>
      <c r="O56" s="287"/>
      <c r="P56" s="288"/>
      <c r="Q56" s="287"/>
      <c r="R56" s="287"/>
      <c r="S56" s="287"/>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55"/>
      <c r="AS56" s="55"/>
      <c r="AT56" s="55"/>
      <c r="AU56" s="55"/>
      <c r="AV56" s="55"/>
      <c r="AW56" s="55"/>
      <c r="AX56" s="415"/>
      <c r="AY56" s="415"/>
      <c r="AZ56" s="415"/>
    </row>
    <row r="57" spans="1:91" s="413" customFormat="1" ht="75" x14ac:dyDescent="0.25">
      <c r="A57" s="393">
        <v>18</v>
      </c>
      <c r="B57" s="396" t="s">
        <v>214</v>
      </c>
      <c r="C57" s="396" t="s">
        <v>176</v>
      </c>
      <c r="D57" s="394" t="s">
        <v>142</v>
      </c>
      <c r="E57" s="5" t="s">
        <v>173</v>
      </c>
      <c r="F57" s="5" t="s">
        <v>231</v>
      </c>
      <c r="G57" s="56" t="s">
        <v>5</v>
      </c>
      <c r="H57" s="239">
        <v>1</v>
      </c>
      <c r="I57" s="226" t="s">
        <v>339</v>
      </c>
      <c r="K57" s="401" t="s">
        <v>428</v>
      </c>
      <c r="L57" s="250" t="s">
        <v>4</v>
      </c>
      <c r="M57" s="239"/>
      <c r="N57" s="280"/>
      <c r="O57" s="285"/>
      <c r="P57" s="284" t="e">
        <f>(O57)/(N57)*1000</f>
        <v>#DIV/0!</v>
      </c>
      <c r="Q57" s="280"/>
      <c r="R57" s="285"/>
      <c r="S57" s="284" t="e">
        <f>(R57)/(Q57)*1000</f>
        <v>#DIV/0!</v>
      </c>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55"/>
      <c r="AS57" s="55"/>
      <c r="AT57" s="55"/>
      <c r="AU57" s="55"/>
      <c r="AV57" s="55"/>
      <c r="AW57" s="55"/>
      <c r="AX57" s="415"/>
      <c r="AY57" s="415"/>
      <c r="AZ57" s="415" t="e">
        <f>(AY57/AX57)*1000</f>
        <v>#DIV/0!</v>
      </c>
      <c r="BA57" s="418"/>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18"/>
      <c r="CJ57" s="418"/>
      <c r="CK57" s="418"/>
      <c r="CL57" s="418"/>
      <c r="CM57" s="418"/>
    </row>
    <row r="58" spans="1:91" s="413" customFormat="1" ht="57.6" hidden="1" customHeight="1" x14ac:dyDescent="0.25">
      <c r="A58" s="393">
        <v>19</v>
      </c>
      <c r="B58" s="396" t="s">
        <v>114</v>
      </c>
      <c r="C58" s="396" t="s">
        <v>177</v>
      </c>
      <c r="D58" s="394" t="s">
        <v>142</v>
      </c>
      <c r="E58" s="5" t="s">
        <v>173</v>
      </c>
      <c r="F58" s="5" t="s">
        <v>231</v>
      </c>
      <c r="G58" s="56" t="s">
        <v>5</v>
      </c>
      <c r="H58" s="239"/>
      <c r="I58" s="226"/>
      <c r="K58" s="226" t="s">
        <v>339</v>
      </c>
      <c r="L58" s="250" t="s">
        <v>4</v>
      </c>
      <c r="M58" s="239"/>
      <c r="N58" s="280"/>
      <c r="O58" s="285"/>
      <c r="P58" s="284" t="e">
        <f>(O58)/(N58)*1000</f>
        <v>#DIV/0!</v>
      </c>
      <c r="Q58" s="280"/>
      <c r="R58" s="285"/>
      <c r="S58" s="284" t="e">
        <f>(R58)/(Q58)*1000</f>
        <v>#DIV/0!</v>
      </c>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55"/>
      <c r="AS58" s="55"/>
      <c r="AT58" s="55"/>
      <c r="AU58" s="55"/>
      <c r="AV58" s="55"/>
      <c r="AW58" s="55"/>
      <c r="AX58" s="415"/>
      <c r="AY58" s="415"/>
      <c r="AZ58" s="415" t="e">
        <f>(AY58/AX58)*1000</f>
        <v>#DIV/0!</v>
      </c>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row>
    <row r="59" spans="1:91" s="413" customFormat="1" ht="76.900000000000006" hidden="1" customHeight="1" x14ac:dyDescent="0.25">
      <c r="A59" s="393">
        <v>20</v>
      </c>
      <c r="B59" s="53" t="s">
        <v>191</v>
      </c>
      <c r="C59" s="396" t="s">
        <v>178</v>
      </c>
      <c r="D59" s="394" t="s">
        <v>142</v>
      </c>
      <c r="E59" s="5" t="s">
        <v>173</v>
      </c>
      <c r="F59" s="5" t="s">
        <v>231</v>
      </c>
      <c r="G59" s="56" t="s">
        <v>5</v>
      </c>
      <c r="H59" s="239"/>
      <c r="I59" s="226"/>
      <c r="K59" s="226"/>
      <c r="L59" s="250" t="s">
        <v>4</v>
      </c>
      <c r="M59" s="239"/>
      <c r="N59" s="280"/>
      <c r="O59" s="285"/>
      <c r="P59" s="284" t="e">
        <f>(O59)/(N59)*1000</f>
        <v>#DIV/0!</v>
      </c>
      <c r="Q59" s="280"/>
      <c r="R59" s="285"/>
      <c r="S59" s="284" t="e">
        <f>(R59)/(Q59)*1000</f>
        <v>#DIV/0!</v>
      </c>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55"/>
      <c r="AS59" s="55"/>
      <c r="AT59" s="55"/>
      <c r="AU59" s="55"/>
      <c r="AV59" s="55"/>
      <c r="AW59" s="55"/>
      <c r="AX59" s="415"/>
      <c r="AY59" s="415"/>
      <c r="AZ59" s="415" t="e">
        <f>(AY59/AX59)*1000</f>
        <v>#DIV/0!</v>
      </c>
      <c r="BA59" s="418"/>
      <c r="BB59" s="418"/>
      <c r="BC59" s="418"/>
      <c r="BD59" s="418"/>
      <c r="BE59" s="418"/>
      <c r="BF59" s="418"/>
      <c r="BG59" s="418"/>
      <c r="BH59" s="418"/>
      <c r="BI59" s="418"/>
      <c r="BJ59" s="418"/>
      <c r="BK59" s="418"/>
      <c r="BL59" s="418"/>
      <c r="BM59" s="418"/>
      <c r="BN59" s="418"/>
      <c r="BO59" s="418"/>
      <c r="BP59" s="418"/>
      <c r="BQ59" s="418"/>
      <c r="BR59" s="418"/>
      <c r="BS59" s="418"/>
      <c r="BT59" s="418"/>
      <c r="BU59" s="418"/>
      <c r="BV59" s="418"/>
      <c r="BW59" s="418"/>
      <c r="BX59" s="418"/>
      <c r="BY59" s="418"/>
      <c r="BZ59" s="418"/>
      <c r="CA59" s="418"/>
      <c r="CB59" s="418"/>
      <c r="CC59" s="418"/>
      <c r="CD59" s="418"/>
      <c r="CE59" s="418"/>
      <c r="CF59" s="418"/>
      <c r="CG59" s="418"/>
      <c r="CH59" s="418"/>
      <c r="CI59" s="418"/>
      <c r="CJ59" s="418"/>
      <c r="CK59" s="418"/>
      <c r="CL59" s="418"/>
      <c r="CM59" s="418"/>
    </row>
    <row r="60" spans="1:91" s="413" customFormat="1" ht="45" x14ac:dyDescent="0.25">
      <c r="A60" s="393">
        <v>21</v>
      </c>
      <c r="B60" s="396" t="s">
        <v>215</v>
      </c>
      <c r="C60" s="396" t="s">
        <v>80</v>
      </c>
      <c r="D60" s="394" t="s">
        <v>142</v>
      </c>
      <c r="E60" s="5" t="s">
        <v>173</v>
      </c>
      <c r="F60" s="5" t="s">
        <v>231</v>
      </c>
      <c r="G60" s="56" t="s">
        <v>5</v>
      </c>
      <c r="H60" s="239">
        <v>1</v>
      </c>
      <c r="I60" s="401" t="s">
        <v>339</v>
      </c>
      <c r="K60" s="401" t="s">
        <v>428</v>
      </c>
      <c r="L60" s="250" t="s">
        <v>4</v>
      </c>
      <c r="M60" s="239"/>
      <c r="N60" s="280"/>
      <c r="O60" s="285"/>
      <c r="P60" s="286" t="e">
        <f>(O60/N60)*100</f>
        <v>#DIV/0!</v>
      </c>
      <c r="Q60" s="280"/>
      <c r="R60" s="285"/>
      <c r="S60" s="286" t="e">
        <f>(R60/Q60)*100</f>
        <v>#DIV/0!</v>
      </c>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55"/>
      <c r="AS60" s="55"/>
      <c r="AT60" s="55"/>
      <c r="AU60" s="55"/>
      <c r="AV60" s="55"/>
      <c r="AW60" s="55"/>
      <c r="AX60" s="415"/>
      <c r="AY60" s="415"/>
      <c r="AZ60" s="415" t="e">
        <f>(AY60/AX60)*100</f>
        <v>#DIV/0!</v>
      </c>
      <c r="BA60" s="418"/>
      <c r="BB60" s="418"/>
      <c r="BC60" s="418"/>
      <c r="BD60" s="418"/>
      <c r="BE60" s="418"/>
      <c r="BF60" s="418"/>
      <c r="BG60" s="418"/>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row>
    <row r="61" spans="1:91" s="413" customFormat="1" ht="56.25" customHeight="1" x14ac:dyDescent="0.25">
      <c r="A61" s="393">
        <v>22</v>
      </c>
      <c r="B61" s="396" t="s">
        <v>190</v>
      </c>
      <c r="C61" s="396" t="s">
        <v>37</v>
      </c>
      <c r="D61" s="394" t="s">
        <v>142</v>
      </c>
      <c r="E61" s="5" t="s">
        <v>173</v>
      </c>
      <c r="F61" s="5" t="s">
        <v>231</v>
      </c>
      <c r="G61" s="56" t="s">
        <v>5</v>
      </c>
      <c r="H61" s="239">
        <v>1</v>
      </c>
      <c r="I61" s="226" t="s">
        <v>339</v>
      </c>
      <c r="K61" s="401" t="s">
        <v>428</v>
      </c>
      <c r="L61" s="250" t="s">
        <v>4</v>
      </c>
      <c r="M61" s="239"/>
      <c r="N61" s="285"/>
      <c r="O61" s="285"/>
      <c r="P61" s="286" t="e">
        <f>(O61/N61)*100</f>
        <v>#DIV/0!</v>
      </c>
      <c r="Q61" s="285"/>
      <c r="R61" s="285"/>
      <c r="S61" s="286" t="e">
        <f>(R61/Q61)*100</f>
        <v>#DIV/0!</v>
      </c>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55"/>
      <c r="AS61" s="55"/>
      <c r="AT61" s="55"/>
      <c r="AU61" s="55"/>
      <c r="AV61" s="55"/>
      <c r="AW61" s="55"/>
      <c r="AX61" s="415"/>
      <c r="AY61" s="415"/>
      <c r="AZ61" s="415" t="e">
        <f>(AY61/AX61)*100</f>
        <v>#DIV/0!</v>
      </c>
      <c r="BA61" s="418"/>
      <c r="BB61" s="418"/>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row>
    <row r="62" spans="1:91" s="413" customFormat="1" ht="132" hidden="1" customHeight="1" x14ac:dyDescent="0.25">
      <c r="A62" s="510">
        <v>16</v>
      </c>
      <c r="B62" s="513" t="s">
        <v>38</v>
      </c>
      <c r="C62" s="396" t="s">
        <v>222</v>
      </c>
      <c r="D62" s="511" t="s">
        <v>143</v>
      </c>
      <c r="E62" s="511" t="s">
        <v>173</v>
      </c>
      <c r="F62" s="511" t="s">
        <v>231</v>
      </c>
      <c r="G62" s="54" t="s">
        <v>93</v>
      </c>
      <c r="H62" s="239"/>
      <c r="I62" s="226" t="s">
        <v>339</v>
      </c>
      <c r="K62" s="226" t="s">
        <v>339</v>
      </c>
      <c r="L62" s="250" t="s">
        <v>4</v>
      </c>
      <c r="M62" s="239"/>
      <c r="N62" s="285"/>
      <c r="O62" s="285"/>
      <c r="P62" s="284" t="e">
        <f>(O62/N62)*100</f>
        <v>#DIV/0!</v>
      </c>
      <c r="Q62" s="285"/>
      <c r="R62" s="285"/>
      <c r="S62" s="284" t="e">
        <f>(R62/Q62)*100</f>
        <v>#DIV/0!</v>
      </c>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55"/>
      <c r="AS62" s="55"/>
      <c r="AT62" s="55"/>
      <c r="AU62" s="55"/>
      <c r="AV62" s="55"/>
      <c r="AW62" s="55"/>
      <c r="AX62" s="415"/>
      <c r="AY62" s="415"/>
      <c r="AZ62" s="415" t="e">
        <f>(AY62/AX62)*100</f>
        <v>#DIV/0!</v>
      </c>
      <c r="BA62" s="418"/>
      <c r="BB62" s="418"/>
      <c r="BC62" s="418"/>
      <c r="BD62" s="418"/>
      <c r="BE62" s="418"/>
      <c r="BF62" s="418"/>
      <c r="BG62" s="418"/>
      <c r="BH62" s="418"/>
      <c r="BI62" s="418"/>
      <c r="BJ62" s="418"/>
      <c r="BK62" s="418"/>
      <c r="BL62" s="418"/>
      <c r="BM62" s="418"/>
      <c r="BN62" s="418"/>
      <c r="BO62" s="418"/>
      <c r="BP62" s="418"/>
      <c r="BQ62" s="418"/>
      <c r="BR62" s="418"/>
      <c r="BS62" s="418"/>
      <c r="BT62" s="418"/>
      <c r="BU62" s="418"/>
      <c r="BV62" s="418"/>
      <c r="BW62" s="418"/>
      <c r="BX62" s="418"/>
      <c r="BY62" s="418"/>
      <c r="BZ62" s="418"/>
      <c r="CA62" s="418"/>
      <c r="CB62" s="418"/>
      <c r="CC62" s="418"/>
      <c r="CD62" s="418"/>
      <c r="CE62" s="418"/>
      <c r="CF62" s="418"/>
      <c r="CG62" s="418"/>
      <c r="CH62" s="418"/>
      <c r="CI62" s="418"/>
      <c r="CJ62" s="418"/>
      <c r="CK62" s="418"/>
      <c r="CL62" s="418"/>
      <c r="CM62" s="418"/>
    </row>
    <row r="63" spans="1:91" s="413" customFormat="1" ht="69.75" hidden="1" customHeight="1" x14ac:dyDescent="0.25">
      <c r="A63" s="510"/>
      <c r="B63" s="513"/>
      <c r="C63" s="396" t="s">
        <v>223</v>
      </c>
      <c r="D63" s="511"/>
      <c r="E63" s="511"/>
      <c r="F63" s="511"/>
      <c r="G63" s="56" t="s">
        <v>93</v>
      </c>
      <c r="H63" s="239"/>
      <c r="I63" s="226"/>
      <c r="K63" s="226"/>
      <c r="L63" s="250" t="s">
        <v>4</v>
      </c>
      <c r="M63" s="239"/>
      <c r="N63" s="285"/>
      <c r="O63" s="285"/>
      <c r="P63" s="284" t="e">
        <f>(O63/N63)*100</f>
        <v>#DIV/0!</v>
      </c>
      <c r="Q63" s="285"/>
      <c r="R63" s="285"/>
      <c r="S63" s="284" t="e">
        <f>(R63/Q63)*100</f>
        <v>#DIV/0!</v>
      </c>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55"/>
      <c r="AS63" s="55"/>
      <c r="AT63" s="55"/>
      <c r="AU63" s="55"/>
      <c r="AV63" s="55"/>
      <c r="AW63" s="55"/>
      <c r="AX63" s="415"/>
      <c r="AY63" s="415"/>
      <c r="AZ63" s="415" t="e">
        <f>(AY63/AX63)*100</f>
        <v>#DIV/0!</v>
      </c>
      <c r="BA63" s="418"/>
      <c r="BB63" s="418"/>
      <c r="BC63" s="418"/>
      <c r="BD63" s="418"/>
      <c r="BE63" s="418"/>
      <c r="BF63" s="418"/>
      <c r="BG63" s="418"/>
      <c r="BH63" s="418"/>
      <c r="BI63" s="418"/>
      <c r="BJ63" s="418"/>
      <c r="BK63" s="418"/>
      <c r="BL63" s="418"/>
      <c r="BM63" s="418"/>
      <c r="BN63" s="418"/>
      <c r="BO63" s="418"/>
      <c r="BP63" s="418"/>
      <c r="BQ63" s="418"/>
      <c r="BR63" s="418"/>
      <c r="BS63" s="418"/>
      <c r="BT63" s="418"/>
      <c r="BU63" s="418"/>
      <c r="BV63" s="418"/>
      <c r="BW63" s="418"/>
      <c r="BX63" s="418"/>
      <c r="BY63" s="418"/>
      <c r="BZ63" s="418"/>
      <c r="CA63" s="418"/>
      <c r="CB63" s="418"/>
      <c r="CC63" s="418"/>
      <c r="CD63" s="418"/>
      <c r="CE63" s="418"/>
      <c r="CF63" s="418"/>
      <c r="CG63" s="418"/>
      <c r="CH63" s="418"/>
      <c r="CI63" s="418"/>
      <c r="CJ63" s="418"/>
      <c r="CK63" s="418"/>
      <c r="CL63" s="418"/>
      <c r="CM63" s="418"/>
    </row>
    <row r="64" spans="1:91" s="413" customFormat="1" ht="117" customHeight="1" x14ac:dyDescent="0.25">
      <c r="A64" s="525" t="s">
        <v>217</v>
      </c>
      <c r="B64" s="526" t="s">
        <v>303</v>
      </c>
      <c r="C64" s="403" t="s">
        <v>224</v>
      </c>
      <c r="D64" s="527" t="s">
        <v>143</v>
      </c>
      <c r="E64" s="511" t="s">
        <v>173</v>
      </c>
      <c r="F64" s="511" t="s">
        <v>231</v>
      </c>
      <c r="G64" s="55"/>
      <c r="H64" s="228"/>
      <c r="I64" s="228"/>
      <c r="J64" s="219"/>
      <c r="K64" s="228"/>
      <c r="L64" s="254"/>
      <c r="M64" s="228"/>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55"/>
      <c r="AS64" s="55"/>
      <c r="AT64" s="55"/>
      <c r="AU64" s="55"/>
      <c r="AV64" s="55"/>
      <c r="AW64" s="55"/>
      <c r="AX64" s="415"/>
      <c r="AY64" s="415"/>
      <c r="AZ64" s="415"/>
      <c r="BA64" s="418"/>
      <c r="BB64" s="418"/>
      <c r="BC64" s="418"/>
      <c r="BD64" s="418"/>
      <c r="BE64" s="418"/>
      <c r="BF64" s="418"/>
      <c r="BG64" s="418"/>
      <c r="BH64" s="418"/>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18"/>
      <c r="CJ64" s="418"/>
      <c r="CK64" s="418"/>
      <c r="CL64" s="418"/>
      <c r="CM64" s="418"/>
    </row>
    <row r="65" spans="1:91" s="413" customFormat="1" ht="45" x14ac:dyDescent="0.25">
      <c r="A65" s="525"/>
      <c r="B65" s="526"/>
      <c r="C65" s="403" t="s">
        <v>182</v>
      </c>
      <c r="D65" s="527"/>
      <c r="E65" s="511"/>
      <c r="F65" s="511"/>
      <c r="G65" s="56" t="s">
        <v>5</v>
      </c>
      <c r="H65" s="239">
        <v>1</v>
      </c>
      <c r="I65" s="226" t="s">
        <v>343</v>
      </c>
      <c r="K65" s="401" t="s">
        <v>428</v>
      </c>
      <c r="L65" s="250" t="s">
        <v>4</v>
      </c>
      <c r="M65" s="239"/>
      <c r="N65" s="285"/>
      <c r="O65" s="285"/>
      <c r="P65" s="284" t="e">
        <f>(O65/N65)*100</f>
        <v>#DIV/0!</v>
      </c>
      <c r="Q65" s="285"/>
      <c r="R65" s="285"/>
      <c r="S65" s="284" t="e">
        <f>(R65/Q65)*100</f>
        <v>#DIV/0!</v>
      </c>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55"/>
      <c r="AS65" s="55"/>
      <c r="AT65" s="55"/>
      <c r="AU65" s="55"/>
      <c r="AV65" s="55"/>
      <c r="AW65" s="55"/>
      <c r="AX65" s="415"/>
      <c r="AY65" s="415"/>
      <c r="AZ65" s="415" t="e">
        <f>(AY65/AX65)*100</f>
        <v>#DIV/0!</v>
      </c>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418"/>
      <c r="CF65" s="418"/>
      <c r="CG65" s="418"/>
      <c r="CH65" s="418"/>
      <c r="CI65" s="418"/>
      <c r="CJ65" s="418"/>
      <c r="CK65" s="418"/>
      <c r="CL65" s="418"/>
      <c r="CM65" s="418"/>
    </row>
    <row r="66" spans="1:91" s="413" customFormat="1" ht="45" x14ac:dyDescent="0.25">
      <c r="A66" s="525"/>
      <c r="B66" s="526"/>
      <c r="C66" s="403" t="s">
        <v>183</v>
      </c>
      <c r="D66" s="527"/>
      <c r="E66" s="511"/>
      <c r="F66" s="511"/>
      <c r="G66" s="56" t="s">
        <v>5</v>
      </c>
      <c r="H66" s="239">
        <v>1</v>
      </c>
      <c r="I66" s="226" t="s">
        <v>343</v>
      </c>
      <c r="K66" s="401" t="s">
        <v>428</v>
      </c>
      <c r="L66" s="250" t="s">
        <v>4</v>
      </c>
      <c r="M66" s="239"/>
      <c r="N66" s="285"/>
      <c r="O66" s="285"/>
      <c r="P66" s="284" t="e">
        <f>(O66/N66)*100</f>
        <v>#DIV/0!</v>
      </c>
      <c r="Q66" s="285"/>
      <c r="R66" s="285"/>
      <c r="S66" s="284" t="e">
        <f>(R66/Q66)*100</f>
        <v>#DIV/0!</v>
      </c>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55"/>
      <c r="AS66" s="55"/>
      <c r="AT66" s="55"/>
      <c r="AU66" s="55"/>
      <c r="AV66" s="55"/>
      <c r="AW66" s="55"/>
      <c r="AX66" s="415"/>
      <c r="AY66" s="415"/>
      <c r="AZ66" s="415" t="e">
        <f>(AY66/AX66)*100</f>
        <v>#DIV/0!</v>
      </c>
      <c r="BA66" s="418"/>
      <c r="BB66" s="418"/>
      <c r="BC66" s="418"/>
      <c r="BD66" s="418"/>
      <c r="BE66" s="418"/>
      <c r="BF66" s="418"/>
      <c r="BG66" s="418"/>
      <c r="BH66" s="418"/>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418"/>
      <c r="CF66" s="418"/>
      <c r="CG66" s="418"/>
      <c r="CH66" s="418"/>
      <c r="CI66" s="418"/>
      <c r="CJ66" s="418"/>
      <c r="CK66" s="418"/>
      <c r="CL66" s="418"/>
      <c r="CM66" s="418"/>
    </row>
    <row r="67" spans="1:91" s="413" customFormat="1" ht="60" customHeight="1" x14ac:dyDescent="0.25">
      <c r="A67" s="525" t="s">
        <v>172</v>
      </c>
      <c r="B67" s="526" t="s">
        <v>304</v>
      </c>
      <c r="C67" s="403" t="s">
        <v>179</v>
      </c>
      <c r="D67" s="527" t="s">
        <v>143</v>
      </c>
      <c r="E67" s="511" t="s">
        <v>173</v>
      </c>
      <c r="F67" s="511" t="s">
        <v>231</v>
      </c>
      <c r="G67" s="55"/>
      <c r="H67" s="228"/>
      <c r="I67" s="228"/>
      <c r="J67" s="219"/>
      <c r="K67" s="228"/>
      <c r="L67" s="254"/>
      <c r="M67" s="228"/>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55"/>
      <c r="AS67" s="55"/>
      <c r="AT67" s="55"/>
      <c r="AU67" s="55"/>
      <c r="AV67" s="55"/>
      <c r="AW67" s="55"/>
      <c r="AX67" s="415"/>
      <c r="AY67" s="415"/>
      <c r="AZ67" s="415"/>
      <c r="BA67" s="418"/>
      <c r="BB67" s="418"/>
      <c r="BC67" s="418"/>
      <c r="BD67" s="418"/>
      <c r="BE67" s="418"/>
      <c r="BF67" s="418"/>
      <c r="BG67" s="418"/>
      <c r="BH67" s="418"/>
      <c r="BI67" s="418"/>
      <c r="BJ67" s="418"/>
      <c r="BK67" s="418"/>
      <c r="BL67" s="418"/>
      <c r="BM67" s="418"/>
      <c r="BN67" s="418"/>
      <c r="BO67" s="418"/>
      <c r="BP67" s="418"/>
      <c r="BQ67" s="418"/>
      <c r="BR67" s="418"/>
      <c r="BS67" s="418"/>
      <c r="BT67" s="418"/>
      <c r="BU67" s="418"/>
      <c r="BV67" s="418"/>
      <c r="BW67" s="418"/>
      <c r="BX67" s="418"/>
      <c r="BY67" s="418"/>
      <c r="BZ67" s="418"/>
      <c r="CA67" s="418"/>
      <c r="CB67" s="418"/>
      <c r="CC67" s="418"/>
      <c r="CD67" s="418"/>
      <c r="CE67" s="418"/>
      <c r="CF67" s="418"/>
      <c r="CG67" s="418"/>
      <c r="CH67" s="418"/>
      <c r="CI67" s="418"/>
      <c r="CJ67" s="418"/>
      <c r="CK67" s="418"/>
      <c r="CL67" s="418"/>
      <c r="CM67" s="418"/>
    </row>
    <row r="68" spans="1:91" s="413" customFormat="1" ht="58.9" customHeight="1" x14ac:dyDescent="0.25">
      <c r="A68" s="525"/>
      <c r="B68" s="526"/>
      <c r="C68" s="403" t="s">
        <v>180</v>
      </c>
      <c r="D68" s="527"/>
      <c r="E68" s="511"/>
      <c r="F68" s="511"/>
      <c r="G68" s="56" t="s">
        <v>5</v>
      </c>
      <c r="H68" s="239">
        <v>1</v>
      </c>
      <c r="I68" s="226" t="s">
        <v>343</v>
      </c>
      <c r="K68" s="401" t="s">
        <v>428</v>
      </c>
      <c r="L68" s="250" t="s">
        <v>4</v>
      </c>
      <c r="M68" s="239"/>
      <c r="N68" s="285"/>
      <c r="O68" s="285"/>
      <c r="P68" s="284" t="e">
        <f>(O68/N68)*100</f>
        <v>#DIV/0!</v>
      </c>
      <c r="Q68" s="285"/>
      <c r="R68" s="285"/>
      <c r="S68" s="284" t="e">
        <f>(R68/Q68)*100</f>
        <v>#DIV/0!</v>
      </c>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55"/>
      <c r="AS68" s="55"/>
      <c r="AT68" s="55"/>
      <c r="AU68" s="55"/>
      <c r="AV68" s="55"/>
      <c r="AW68" s="55"/>
      <c r="AX68" s="415"/>
      <c r="AY68" s="415"/>
      <c r="AZ68" s="415"/>
      <c r="BA68" s="418"/>
      <c r="BB68" s="418"/>
      <c r="BC68" s="418"/>
      <c r="BD68" s="418"/>
      <c r="BE68" s="418"/>
      <c r="BF68" s="418"/>
      <c r="BG68" s="418"/>
      <c r="BH68" s="418"/>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418"/>
      <c r="CF68" s="418"/>
      <c r="CG68" s="418"/>
      <c r="CH68" s="418"/>
      <c r="CI68" s="418"/>
      <c r="CJ68" s="418"/>
      <c r="CK68" s="418"/>
      <c r="CL68" s="418"/>
      <c r="CM68" s="418"/>
    </row>
    <row r="69" spans="1:91" s="413" customFormat="1" ht="49.9" customHeight="1" x14ac:dyDescent="0.25">
      <c r="A69" s="525"/>
      <c r="B69" s="526"/>
      <c r="C69" s="403" t="s">
        <v>181</v>
      </c>
      <c r="D69" s="527"/>
      <c r="E69" s="511"/>
      <c r="F69" s="511"/>
      <c r="G69" s="56" t="s">
        <v>5</v>
      </c>
      <c r="H69" s="239">
        <v>1</v>
      </c>
      <c r="I69" s="226" t="s">
        <v>343</v>
      </c>
      <c r="K69" s="401" t="s">
        <v>428</v>
      </c>
      <c r="L69" s="250" t="s">
        <v>4</v>
      </c>
      <c r="M69" s="239"/>
      <c r="N69" s="285"/>
      <c r="O69" s="285"/>
      <c r="P69" s="284" t="e">
        <f>(O69/N69)*100</f>
        <v>#DIV/0!</v>
      </c>
      <c r="Q69" s="285"/>
      <c r="R69" s="285"/>
      <c r="S69" s="284" t="e">
        <f>(R69/Q69)*100</f>
        <v>#DIV/0!</v>
      </c>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55"/>
      <c r="AS69" s="55"/>
      <c r="AT69" s="55"/>
      <c r="AU69" s="55"/>
      <c r="AV69" s="55"/>
      <c r="AW69" s="55"/>
      <c r="AX69" s="415"/>
      <c r="AY69" s="415"/>
      <c r="AZ69" s="415"/>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418"/>
      <c r="CF69" s="418"/>
      <c r="CG69" s="418"/>
      <c r="CH69" s="418"/>
      <c r="CI69" s="418"/>
      <c r="CJ69" s="418"/>
      <c r="CK69" s="418"/>
      <c r="CL69" s="418"/>
      <c r="CM69" s="418"/>
    </row>
    <row r="70" spans="1:91" s="71" customFormat="1" ht="45" customHeight="1" x14ac:dyDescent="0.25">
      <c r="A70" s="511" t="s">
        <v>328</v>
      </c>
      <c r="B70" s="532" t="s">
        <v>327</v>
      </c>
      <c r="C70" s="511" t="s">
        <v>320</v>
      </c>
      <c r="D70" s="533" t="s">
        <v>144</v>
      </c>
      <c r="E70" s="533"/>
      <c r="F70" s="533" t="s">
        <v>232</v>
      </c>
      <c r="G70" s="555" t="s">
        <v>337</v>
      </c>
      <c r="H70" s="529" t="s">
        <v>232</v>
      </c>
      <c r="I70" s="517" t="s">
        <v>338</v>
      </c>
      <c r="J70" s="219"/>
      <c r="K70" s="530" t="s">
        <v>339</v>
      </c>
      <c r="L70" s="247" t="s">
        <v>7</v>
      </c>
      <c r="M70" s="270" t="s">
        <v>442</v>
      </c>
      <c r="N70" s="412"/>
      <c r="O70" s="412">
        <v>1685788</v>
      </c>
      <c r="P70" s="287"/>
      <c r="Q70" s="412"/>
      <c r="R70" s="412"/>
      <c r="S70" s="287"/>
      <c r="T70" s="412"/>
      <c r="U70" s="412"/>
      <c r="V70" s="280"/>
      <c r="W70" s="280"/>
      <c r="X70" s="412"/>
      <c r="Y70" s="412"/>
      <c r="Z70" s="412"/>
      <c r="AA70" s="412"/>
      <c r="AB70" s="412"/>
      <c r="AC70" s="412"/>
      <c r="AD70" s="412"/>
      <c r="AE70" s="412"/>
      <c r="AF70" s="412"/>
      <c r="AG70" s="412"/>
      <c r="AH70" s="412"/>
      <c r="AI70" s="412"/>
      <c r="AJ70" s="412"/>
      <c r="AK70" s="412"/>
      <c r="AL70" s="412"/>
      <c r="AM70" s="412"/>
      <c r="AN70" s="412"/>
      <c r="AO70" s="412"/>
      <c r="AP70" s="412"/>
      <c r="AQ70" s="412"/>
      <c r="AZ70" s="415"/>
    </row>
    <row r="71" spans="1:91" s="71" customFormat="1" x14ac:dyDescent="0.25">
      <c r="A71" s="511"/>
      <c r="B71" s="532"/>
      <c r="C71" s="511"/>
      <c r="D71" s="533"/>
      <c r="E71" s="533"/>
      <c r="F71" s="533"/>
      <c r="G71" s="555"/>
      <c r="H71" s="529"/>
      <c r="I71" s="517"/>
      <c r="J71" s="219"/>
      <c r="K71" s="530"/>
      <c r="L71" s="247" t="s">
        <v>7</v>
      </c>
      <c r="M71" s="270" t="s">
        <v>443</v>
      </c>
      <c r="N71" s="412"/>
      <c r="O71" s="412">
        <v>1633053</v>
      </c>
      <c r="P71" s="287"/>
      <c r="Q71" s="412"/>
      <c r="R71" s="412"/>
      <c r="S71" s="287"/>
      <c r="T71" s="412"/>
      <c r="U71" s="412"/>
      <c r="V71" s="280"/>
      <c r="W71" s="280"/>
      <c r="X71" s="412"/>
      <c r="Y71" s="412"/>
      <c r="Z71" s="412"/>
      <c r="AA71" s="412"/>
      <c r="AB71" s="412"/>
      <c r="AC71" s="412"/>
      <c r="AD71" s="412"/>
      <c r="AE71" s="412"/>
      <c r="AF71" s="412"/>
      <c r="AG71" s="412"/>
      <c r="AH71" s="412"/>
      <c r="AI71" s="412"/>
      <c r="AJ71" s="412"/>
      <c r="AK71" s="412"/>
      <c r="AL71" s="412"/>
      <c r="AM71" s="412"/>
      <c r="AN71" s="412"/>
      <c r="AO71" s="412"/>
      <c r="AP71" s="412"/>
      <c r="AQ71" s="412"/>
      <c r="AZ71" s="415"/>
    </row>
    <row r="72" spans="1:91" s="71" customFormat="1" x14ac:dyDescent="0.25">
      <c r="A72" s="511"/>
      <c r="B72" s="532"/>
      <c r="C72" s="511"/>
      <c r="D72" s="533"/>
      <c r="E72" s="533"/>
      <c r="F72" s="533"/>
      <c r="G72" s="555"/>
      <c r="H72" s="529"/>
      <c r="I72" s="517"/>
      <c r="J72" s="219"/>
      <c r="K72" s="530"/>
      <c r="L72" s="247" t="s">
        <v>7</v>
      </c>
      <c r="M72" s="270" t="s">
        <v>444</v>
      </c>
      <c r="N72" s="412"/>
      <c r="O72" s="448">
        <v>1590463</v>
      </c>
      <c r="P72" s="287"/>
      <c r="Q72" s="412"/>
      <c r="R72" s="412"/>
      <c r="S72" s="287"/>
      <c r="T72" s="412"/>
      <c r="U72" s="412"/>
      <c r="V72" s="280"/>
      <c r="W72" s="280"/>
      <c r="X72" s="412"/>
      <c r="Y72" s="412"/>
      <c r="Z72" s="412"/>
      <c r="AA72" s="412"/>
      <c r="AB72" s="412"/>
      <c r="AC72" s="412"/>
      <c r="AD72" s="412"/>
      <c r="AE72" s="412"/>
      <c r="AF72" s="412"/>
      <c r="AG72" s="412"/>
      <c r="AH72" s="412"/>
      <c r="AI72" s="412"/>
      <c r="AJ72" s="412"/>
      <c r="AK72" s="412"/>
      <c r="AL72" s="412"/>
      <c r="AM72" s="412"/>
      <c r="AN72" s="412"/>
      <c r="AO72" s="412"/>
      <c r="AP72" s="412"/>
      <c r="AQ72" s="412"/>
      <c r="AZ72" s="415"/>
    </row>
    <row r="73" spans="1:91" s="71" customFormat="1" ht="45" customHeight="1" x14ac:dyDescent="0.25">
      <c r="A73" s="511" t="s">
        <v>329</v>
      </c>
      <c r="B73" s="532" t="s">
        <v>327</v>
      </c>
      <c r="C73" s="511" t="s">
        <v>321</v>
      </c>
      <c r="D73" s="533" t="s">
        <v>144</v>
      </c>
      <c r="E73" s="533"/>
      <c r="F73" s="533" t="s">
        <v>232</v>
      </c>
      <c r="G73" s="555" t="s">
        <v>337</v>
      </c>
      <c r="H73" s="529" t="s">
        <v>232</v>
      </c>
      <c r="I73" s="517" t="s">
        <v>338</v>
      </c>
      <c r="J73" s="219"/>
      <c r="K73" s="530" t="s">
        <v>339</v>
      </c>
      <c r="L73" s="247" t="s">
        <v>7</v>
      </c>
      <c r="M73" s="270" t="s">
        <v>442</v>
      </c>
      <c r="N73" s="412"/>
      <c r="O73" s="432">
        <v>663990</v>
      </c>
      <c r="P73" s="287"/>
      <c r="Q73" s="412"/>
      <c r="R73" s="412"/>
      <c r="S73" s="287"/>
      <c r="T73" s="412"/>
      <c r="U73" s="412"/>
      <c r="V73" s="280"/>
      <c r="W73" s="280"/>
      <c r="X73" s="412"/>
      <c r="Y73" s="412"/>
      <c r="Z73" s="412"/>
      <c r="AA73" s="412"/>
      <c r="AB73" s="412"/>
      <c r="AC73" s="412"/>
      <c r="AD73" s="412"/>
      <c r="AE73" s="412"/>
      <c r="AF73" s="412"/>
      <c r="AG73" s="412"/>
      <c r="AH73" s="412"/>
      <c r="AI73" s="412"/>
      <c r="AJ73" s="412"/>
      <c r="AK73" s="412"/>
      <c r="AL73" s="412"/>
      <c r="AM73" s="412"/>
      <c r="AN73" s="412"/>
      <c r="AO73" s="412"/>
      <c r="AP73" s="412"/>
      <c r="AQ73" s="412"/>
      <c r="AZ73" s="415"/>
    </row>
    <row r="74" spans="1:91" s="71" customFormat="1" x14ac:dyDescent="0.25">
      <c r="A74" s="511"/>
      <c r="B74" s="532"/>
      <c r="C74" s="511"/>
      <c r="D74" s="533"/>
      <c r="E74" s="533"/>
      <c r="F74" s="533"/>
      <c r="G74" s="555"/>
      <c r="H74" s="529"/>
      <c r="I74" s="517"/>
      <c r="J74" s="219"/>
      <c r="K74" s="530"/>
      <c r="L74" s="247" t="s">
        <v>7</v>
      </c>
      <c r="M74" s="270" t="s">
        <v>443</v>
      </c>
      <c r="N74" s="412"/>
      <c r="O74" s="432">
        <v>630775</v>
      </c>
      <c r="P74" s="287"/>
      <c r="Q74" s="412"/>
      <c r="R74" s="412"/>
      <c r="S74" s="287"/>
      <c r="T74" s="412"/>
      <c r="U74" s="412"/>
      <c r="V74" s="280"/>
      <c r="W74" s="280"/>
      <c r="X74" s="412"/>
      <c r="Y74" s="412"/>
      <c r="Z74" s="412"/>
      <c r="AA74" s="412"/>
      <c r="AB74" s="412"/>
      <c r="AC74" s="412"/>
      <c r="AD74" s="412"/>
      <c r="AE74" s="412"/>
      <c r="AF74" s="412"/>
      <c r="AG74" s="412"/>
      <c r="AH74" s="412"/>
      <c r="AI74" s="412"/>
      <c r="AJ74" s="412"/>
      <c r="AK74" s="412"/>
      <c r="AL74" s="412"/>
      <c r="AM74" s="412"/>
      <c r="AN74" s="412"/>
      <c r="AO74" s="412"/>
      <c r="AP74" s="412"/>
      <c r="AQ74" s="412"/>
      <c r="AZ74" s="415"/>
    </row>
    <row r="75" spans="1:91" s="71" customFormat="1" x14ac:dyDescent="0.25">
      <c r="A75" s="511"/>
      <c r="B75" s="532"/>
      <c r="C75" s="511"/>
      <c r="D75" s="533"/>
      <c r="E75" s="533"/>
      <c r="F75" s="533"/>
      <c r="G75" s="555"/>
      <c r="H75" s="529"/>
      <c r="I75" s="517"/>
      <c r="J75" s="219"/>
      <c r="K75" s="530"/>
      <c r="L75" s="247" t="s">
        <v>7</v>
      </c>
      <c r="M75" s="270" t="s">
        <v>444</v>
      </c>
      <c r="N75" s="412"/>
      <c r="O75" s="432">
        <v>611834</v>
      </c>
      <c r="P75" s="287"/>
      <c r="Q75" s="412"/>
      <c r="R75" s="412"/>
      <c r="S75" s="287"/>
      <c r="T75" s="412"/>
      <c r="U75" s="412"/>
      <c r="V75" s="280"/>
      <c r="W75" s="280"/>
      <c r="X75" s="412"/>
      <c r="Y75" s="412"/>
      <c r="Z75" s="412"/>
      <c r="AA75" s="412"/>
      <c r="AB75" s="412"/>
      <c r="AC75" s="412"/>
      <c r="AD75" s="412"/>
      <c r="AE75" s="412"/>
      <c r="AF75" s="412"/>
      <c r="AG75" s="412"/>
      <c r="AH75" s="412"/>
      <c r="AI75" s="412"/>
      <c r="AJ75" s="412"/>
      <c r="AK75" s="412"/>
      <c r="AL75" s="412"/>
      <c r="AM75" s="412"/>
      <c r="AN75" s="412"/>
      <c r="AO75" s="412"/>
      <c r="AP75" s="412"/>
      <c r="AQ75" s="412"/>
      <c r="AZ75" s="415"/>
    </row>
    <row r="76" spans="1:91" s="71" customFormat="1" ht="45" customHeight="1" x14ac:dyDescent="0.25">
      <c r="A76" s="511" t="s">
        <v>331</v>
      </c>
      <c r="B76" s="532" t="s">
        <v>326</v>
      </c>
      <c r="C76" s="511" t="s">
        <v>322</v>
      </c>
      <c r="D76" s="533" t="s">
        <v>144</v>
      </c>
      <c r="E76" s="533"/>
      <c r="F76" s="533" t="s">
        <v>232</v>
      </c>
      <c r="G76" s="555" t="s">
        <v>337</v>
      </c>
      <c r="H76" s="529" t="s">
        <v>232</v>
      </c>
      <c r="I76" s="517" t="s">
        <v>338</v>
      </c>
      <c r="J76" s="219"/>
      <c r="K76" s="530" t="s">
        <v>339</v>
      </c>
      <c r="L76" s="247" t="s">
        <v>7</v>
      </c>
      <c r="M76" s="270" t="s">
        <v>442</v>
      </c>
      <c r="N76" s="412"/>
      <c r="O76" s="412">
        <v>97121</v>
      </c>
      <c r="P76" s="287"/>
      <c r="Q76" s="412"/>
      <c r="R76" s="412"/>
      <c r="S76" s="287"/>
      <c r="T76" s="412"/>
      <c r="U76" s="412"/>
      <c r="V76" s="280"/>
      <c r="W76" s="280"/>
      <c r="X76" s="412"/>
      <c r="Y76" s="412"/>
      <c r="Z76" s="412"/>
      <c r="AA76" s="412"/>
      <c r="AB76" s="412"/>
      <c r="AC76" s="412"/>
      <c r="AD76" s="412"/>
      <c r="AE76" s="412"/>
      <c r="AF76" s="412"/>
      <c r="AG76" s="412"/>
      <c r="AH76" s="412"/>
      <c r="AI76" s="412"/>
      <c r="AJ76" s="412"/>
      <c r="AK76" s="412"/>
      <c r="AL76" s="412"/>
      <c r="AM76" s="412"/>
      <c r="AN76" s="412"/>
      <c r="AO76" s="412"/>
      <c r="AP76" s="412"/>
      <c r="AQ76" s="412"/>
      <c r="AZ76" s="415"/>
    </row>
    <row r="77" spans="1:91" s="71" customFormat="1" x14ac:dyDescent="0.25">
      <c r="A77" s="511"/>
      <c r="B77" s="532"/>
      <c r="C77" s="511"/>
      <c r="D77" s="533"/>
      <c r="E77" s="533"/>
      <c r="F77" s="533"/>
      <c r="G77" s="555"/>
      <c r="H77" s="529"/>
      <c r="I77" s="517"/>
      <c r="J77" s="219"/>
      <c r="K77" s="530"/>
      <c r="L77" s="247" t="s">
        <v>7</v>
      </c>
      <c r="M77" s="270" t="s">
        <v>443</v>
      </c>
      <c r="N77" s="412"/>
      <c r="O77" s="412">
        <v>98913</v>
      </c>
      <c r="P77" s="287"/>
      <c r="Q77" s="412"/>
      <c r="R77" s="412"/>
      <c r="S77" s="287"/>
      <c r="T77" s="412"/>
      <c r="U77" s="412"/>
      <c r="V77" s="280"/>
      <c r="W77" s="280"/>
      <c r="X77" s="412"/>
      <c r="Y77" s="412"/>
      <c r="Z77" s="412"/>
      <c r="AA77" s="412"/>
      <c r="AB77" s="412"/>
      <c r="AC77" s="412"/>
      <c r="AD77" s="412"/>
      <c r="AE77" s="412"/>
      <c r="AF77" s="412"/>
      <c r="AG77" s="412"/>
      <c r="AH77" s="412"/>
      <c r="AI77" s="412"/>
      <c r="AJ77" s="412"/>
      <c r="AK77" s="412"/>
      <c r="AL77" s="412"/>
      <c r="AM77" s="412"/>
      <c r="AN77" s="412"/>
      <c r="AO77" s="412"/>
      <c r="AP77" s="412"/>
      <c r="AQ77" s="412"/>
      <c r="AZ77" s="415"/>
    </row>
    <row r="78" spans="1:91" s="71" customFormat="1" x14ac:dyDescent="0.25">
      <c r="A78" s="511"/>
      <c r="B78" s="532"/>
      <c r="C78" s="511"/>
      <c r="D78" s="533"/>
      <c r="E78" s="533"/>
      <c r="F78" s="533"/>
      <c r="G78" s="555"/>
      <c r="H78" s="529"/>
      <c r="I78" s="517"/>
      <c r="J78" s="219"/>
      <c r="K78" s="530"/>
      <c r="L78" s="247" t="s">
        <v>7</v>
      </c>
      <c r="M78" s="270" t="s">
        <v>444</v>
      </c>
      <c r="N78" s="412"/>
      <c r="O78" s="412">
        <v>100635</v>
      </c>
      <c r="P78" s="287"/>
      <c r="Q78" s="412"/>
      <c r="R78" s="412"/>
      <c r="S78" s="287"/>
      <c r="T78" s="412"/>
      <c r="U78" s="412"/>
      <c r="V78" s="280"/>
      <c r="W78" s="280"/>
      <c r="X78" s="412"/>
      <c r="Y78" s="412"/>
      <c r="Z78" s="412"/>
      <c r="AA78" s="412"/>
      <c r="AB78" s="412"/>
      <c r="AC78" s="412"/>
      <c r="AD78" s="412"/>
      <c r="AE78" s="412"/>
      <c r="AF78" s="412"/>
      <c r="AG78" s="412"/>
      <c r="AH78" s="412"/>
      <c r="AI78" s="412"/>
      <c r="AJ78" s="412"/>
      <c r="AK78" s="412"/>
      <c r="AL78" s="412"/>
      <c r="AM78" s="412"/>
      <c r="AN78" s="412"/>
      <c r="AO78" s="412"/>
      <c r="AP78" s="412"/>
      <c r="AQ78" s="412"/>
      <c r="AZ78" s="415"/>
    </row>
    <row r="79" spans="1:91" s="71" customFormat="1" ht="45" customHeight="1" x14ac:dyDescent="0.25">
      <c r="A79" s="511" t="s">
        <v>330</v>
      </c>
      <c r="B79" s="532" t="s">
        <v>326</v>
      </c>
      <c r="C79" s="511" t="s">
        <v>323</v>
      </c>
      <c r="D79" s="533" t="s">
        <v>144</v>
      </c>
      <c r="E79" s="533"/>
      <c r="F79" s="533" t="s">
        <v>232</v>
      </c>
      <c r="G79" s="555" t="s">
        <v>337</v>
      </c>
      <c r="H79" s="529" t="s">
        <v>232</v>
      </c>
      <c r="I79" s="517" t="s">
        <v>338</v>
      </c>
      <c r="J79" s="219"/>
      <c r="K79" s="530" t="s">
        <v>339</v>
      </c>
      <c r="L79" s="247" t="s">
        <v>7</v>
      </c>
      <c r="M79" s="270" t="s">
        <v>442</v>
      </c>
      <c r="N79" s="412"/>
      <c r="O79" s="412">
        <v>59887</v>
      </c>
      <c r="P79" s="287"/>
      <c r="Q79" s="412"/>
      <c r="R79" s="412"/>
      <c r="S79" s="287"/>
      <c r="T79" s="412"/>
      <c r="U79" s="412"/>
      <c r="V79" s="280"/>
      <c r="W79" s="280"/>
      <c r="X79" s="412"/>
      <c r="Y79" s="412"/>
      <c r="Z79" s="412"/>
      <c r="AA79" s="412"/>
      <c r="AB79" s="412"/>
      <c r="AC79" s="412"/>
      <c r="AD79" s="412"/>
      <c r="AE79" s="412"/>
      <c r="AF79" s="412"/>
      <c r="AG79" s="412"/>
      <c r="AH79" s="412"/>
      <c r="AI79" s="412"/>
      <c r="AJ79" s="412"/>
      <c r="AK79" s="412"/>
      <c r="AL79" s="412"/>
      <c r="AM79" s="412"/>
      <c r="AN79" s="412"/>
      <c r="AO79" s="412"/>
      <c r="AP79" s="412"/>
      <c r="AQ79" s="412"/>
      <c r="AZ79" s="415"/>
    </row>
    <row r="80" spans="1:91" s="71" customFormat="1" x14ac:dyDescent="0.25">
      <c r="A80" s="511"/>
      <c r="B80" s="532"/>
      <c r="C80" s="511"/>
      <c r="D80" s="533"/>
      <c r="E80" s="533"/>
      <c r="F80" s="533"/>
      <c r="G80" s="555"/>
      <c r="H80" s="529"/>
      <c r="I80" s="517"/>
      <c r="J80" s="219"/>
      <c r="K80" s="530"/>
      <c r="L80" s="247" t="s">
        <v>7</v>
      </c>
      <c r="M80" s="270" t="s">
        <v>443</v>
      </c>
      <c r="N80" s="412"/>
      <c r="O80" s="412">
        <v>60245</v>
      </c>
      <c r="P80" s="287"/>
      <c r="Q80" s="412"/>
      <c r="R80" s="412"/>
      <c r="S80" s="287"/>
      <c r="T80" s="412"/>
      <c r="U80" s="412"/>
      <c r="V80" s="280"/>
      <c r="W80" s="280"/>
      <c r="X80" s="412"/>
      <c r="Y80" s="412"/>
      <c r="Z80" s="412"/>
      <c r="AA80" s="412"/>
      <c r="AB80" s="412"/>
      <c r="AC80" s="412"/>
      <c r="AD80" s="412"/>
      <c r="AE80" s="412"/>
      <c r="AF80" s="412"/>
      <c r="AG80" s="412"/>
      <c r="AH80" s="412"/>
      <c r="AI80" s="412"/>
      <c r="AJ80" s="412"/>
      <c r="AK80" s="412"/>
      <c r="AL80" s="412"/>
      <c r="AM80" s="412"/>
      <c r="AN80" s="412"/>
      <c r="AO80" s="412"/>
      <c r="AP80" s="412"/>
      <c r="AQ80" s="412"/>
      <c r="AZ80" s="415"/>
    </row>
    <row r="81" spans="1:91" s="71" customFormat="1" x14ac:dyDescent="0.25">
      <c r="A81" s="511"/>
      <c r="B81" s="532"/>
      <c r="C81" s="511"/>
      <c r="D81" s="533"/>
      <c r="E81" s="533"/>
      <c r="F81" s="533"/>
      <c r="G81" s="555"/>
      <c r="H81" s="529"/>
      <c r="I81" s="517"/>
      <c r="J81" s="219"/>
      <c r="K81" s="530"/>
      <c r="L81" s="247" t="s">
        <v>7</v>
      </c>
      <c r="M81" s="270" t="s">
        <v>444</v>
      </c>
      <c r="N81" s="412"/>
      <c r="O81" s="412">
        <v>66384</v>
      </c>
      <c r="P81" s="287"/>
      <c r="Q81" s="412"/>
      <c r="R81" s="412"/>
      <c r="S81" s="287"/>
      <c r="T81" s="412"/>
      <c r="U81" s="412"/>
      <c r="V81" s="280"/>
      <c r="W81" s="280"/>
      <c r="X81" s="412"/>
      <c r="Y81" s="412"/>
      <c r="Z81" s="412"/>
      <c r="AA81" s="412"/>
      <c r="AB81" s="412"/>
      <c r="AC81" s="412"/>
      <c r="AD81" s="412"/>
      <c r="AE81" s="412"/>
      <c r="AF81" s="412"/>
      <c r="AG81" s="412"/>
      <c r="AH81" s="412"/>
      <c r="AI81" s="412"/>
      <c r="AJ81" s="412"/>
      <c r="AK81" s="412"/>
      <c r="AL81" s="412"/>
      <c r="AM81" s="412"/>
      <c r="AN81" s="412"/>
      <c r="AO81" s="412"/>
      <c r="AP81" s="412"/>
      <c r="AQ81" s="412"/>
      <c r="AZ81" s="415"/>
    </row>
    <row r="82" spans="1:91" s="71" customFormat="1" ht="45" customHeight="1" x14ac:dyDescent="0.25">
      <c r="A82" s="511" t="s">
        <v>332</v>
      </c>
      <c r="B82" s="532" t="s">
        <v>326</v>
      </c>
      <c r="C82" s="511" t="s">
        <v>324</v>
      </c>
      <c r="D82" s="533" t="s">
        <v>144</v>
      </c>
      <c r="E82" s="533"/>
      <c r="F82" s="533" t="s">
        <v>232</v>
      </c>
      <c r="G82" s="555" t="s">
        <v>337</v>
      </c>
      <c r="H82" s="529" t="s">
        <v>232</v>
      </c>
      <c r="I82" s="517" t="s">
        <v>338</v>
      </c>
      <c r="J82" s="219"/>
      <c r="K82" s="530" t="s">
        <v>339</v>
      </c>
      <c r="L82" s="247" t="s">
        <v>7</v>
      </c>
      <c r="M82" s="270" t="s">
        <v>442</v>
      </c>
      <c r="N82" s="412"/>
      <c r="O82" s="412">
        <v>35530</v>
      </c>
      <c r="P82" s="287"/>
      <c r="Q82" s="412"/>
      <c r="R82" s="412"/>
      <c r="S82" s="287"/>
      <c r="T82" s="412"/>
      <c r="U82" s="412"/>
      <c r="V82" s="280"/>
      <c r="W82" s="280"/>
      <c r="X82" s="412"/>
      <c r="Y82" s="412"/>
      <c r="Z82" s="412"/>
      <c r="AA82" s="412"/>
      <c r="AB82" s="412"/>
      <c r="AC82" s="412"/>
      <c r="AD82" s="412"/>
      <c r="AE82" s="412"/>
      <c r="AF82" s="412"/>
      <c r="AG82" s="412"/>
      <c r="AH82" s="412"/>
      <c r="AI82" s="412"/>
      <c r="AJ82" s="412"/>
      <c r="AK82" s="412"/>
      <c r="AL82" s="412"/>
      <c r="AM82" s="412"/>
      <c r="AN82" s="412"/>
      <c r="AO82" s="412"/>
      <c r="AP82" s="412"/>
      <c r="AQ82" s="412"/>
      <c r="AZ82" s="415"/>
    </row>
    <row r="83" spans="1:91" s="71" customFormat="1" x14ac:dyDescent="0.25">
      <c r="A83" s="511"/>
      <c r="B83" s="532"/>
      <c r="C83" s="511"/>
      <c r="D83" s="533"/>
      <c r="E83" s="533"/>
      <c r="F83" s="533"/>
      <c r="G83" s="555"/>
      <c r="H83" s="529"/>
      <c r="I83" s="517"/>
      <c r="J83" s="219"/>
      <c r="K83" s="530"/>
      <c r="L83" s="247" t="s">
        <v>7</v>
      </c>
      <c r="M83" s="270" t="s">
        <v>443</v>
      </c>
      <c r="N83" s="412"/>
      <c r="O83" s="412">
        <v>32137</v>
      </c>
      <c r="P83" s="287"/>
      <c r="Q83" s="412"/>
      <c r="R83" s="412"/>
      <c r="S83" s="287"/>
      <c r="T83" s="412"/>
      <c r="U83" s="412"/>
      <c r="V83" s="280"/>
      <c r="W83" s="280"/>
      <c r="X83" s="412"/>
      <c r="Y83" s="412"/>
      <c r="Z83" s="412"/>
      <c r="AA83" s="412"/>
      <c r="AB83" s="412"/>
      <c r="AC83" s="412"/>
      <c r="AD83" s="412"/>
      <c r="AE83" s="412"/>
      <c r="AF83" s="412"/>
      <c r="AG83" s="412"/>
      <c r="AH83" s="412"/>
      <c r="AI83" s="412"/>
      <c r="AJ83" s="412"/>
      <c r="AK83" s="412"/>
      <c r="AL83" s="412"/>
      <c r="AM83" s="412"/>
      <c r="AN83" s="412"/>
      <c r="AO83" s="412"/>
      <c r="AP83" s="412"/>
      <c r="AQ83" s="412"/>
      <c r="AZ83" s="415"/>
    </row>
    <row r="84" spans="1:91" s="71" customFormat="1" x14ac:dyDescent="0.25">
      <c r="A84" s="511"/>
      <c r="B84" s="532"/>
      <c r="C84" s="511"/>
      <c r="D84" s="533"/>
      <c r="E84" s="533"/>
      <c r="F84" s="533"/>
      <c r="G84" s="555"/>
      <c r="H84" s="529"/>
      <c r="I84" s="517"/>
      <c r="J84" s="219"/>
      <c r="K84" s="530"/>
      <c r="L84" s="247" t="s">
        <v>7</v>
      </c>
      <c r="M84" s="270" t="s">
        <v>444</v>
      </c>
      <c r="N84" s="412"/>
      <c r="O84" s="412">
        <v>32145</v>
      </c>
      <c r="P84" s="287"/>
      <c r="Q84" s="412"/>
      <c r="R84" s="412"/>
      <c r="S84" s="287"/>
      <c r="T84" s="412"/>
      <c r="U84" s="412"/>
      <c r="V84" s="280"/>
      <c r="W84" s="280"/>
      <c r="X84" s="412"/>
      <c r="Y84" s="412"/>
      <c r="Z84" s="412"/>
      <c r="AA84" s="412"/>
      <c r="AB84" s="412"/>
      <c r="AC84" s="412"/>
      <c r="AD84" s="412"/>
      <c r="AE84" s="412"/>
      <c r="AF84" s="412"/>
      <c r="AG84" s="412"/>
      <c r="AH84" s="412"/>
      <c r="AI84" s="412"/>
      <c r="AJ84" s="412"/>
      <c r="AK84" s="412"/>
      <c r="AL84" s="412"/>
      <c r="AM84" s="412"/>
      <c r="AN84" s="412"/>
      <c r="AO84" s="412"/>
      <c r="AP84" s="412"/>
      <c r="AQ84" s="412"/>
      <c r="AZ84" s="415"/>
    </row>
    <row r="85" spans="1:91" s="71" customFormat="1" ht="60" customHeight="1" x14ac:dyDescent="0.25">
      <c r="A85" s="511" t="s">
        <v>480</v>
      </c>
      <c r="B85" s="532" t="s">
        <v>325</v>
      </c>
      <c r="C85" s="532" t="s">
        <v>336</v>
      </c>
      <c r="D85" s="533" t="s">
        <v>144</v>
      </c>
      <c r="E85" s="533"/>
      <c r="F85" s="533" t="s">
        <v>232</v>
      </c>
      <c r="G85" s="555" t="s">
        <v>470</v>
      </c>
      <c r="H85" s="529" t="s">
        <v>232</v>
      </c>
      <c r="I85" s="517" t="s">
        <v>338</v>
      </c>
      <c r="J85" s="219"/>
      <c r="K85" s="530" t="s">
        <v>339</v>
      </c>
      <c r="L85" s="556" t="s">
        <v>1</v>
      </c>
      <c r="M85" s="557" t="s">
        <v>492</v>
      </c>
      <c r="N85" s="412"/>
      <c r="O85" s="549">
        <v>0</v>
      </c>
      <c r="P85" s="287"/>
      <c r="Q85" s="412"/>
      <c r="R85" s="412"/>
      <c r="S85" s="287"/>
      <c r="T85" s="412"/>
      <c r="U85" s="412"/>
      <c r="V85" s="280"/>
      <c r="W85" s="280"/>
      <c r="X85" s="412"/>
      <c r="Y85" s="412"/>
      <c r="Z85" s="412"/>
      <c r="AA85" s="412"/>
      <c r="AB85" s="412"/>
      <c r="AC85" s="412"/>
      <c r="AD85" s="412"/>
      <c r="AE85" s="412"/>
      <c r="AF85" s="412"/>
      <c r="AG85" s="412"/>
      <c r="AH85" s="412"/>
      <c r="AI85" s="412"/>
      <c r="AJ85" s="412"/>
      <c r="AK85" s="412"/>
      <c r="AL85" s="412"/>
      <c r="AM85" s="412"/>
      <c r="AN85" s="412"/>
      <c r="AO85" s="412"/>
      <c r="AP85" s="412"/>
      <c r="AQ85" s="412"/>
      <c r="AZ85" s="415"/>
    </row>
    <row r="86" spans="1:91" s="71" customFormat="1" x14ac:dyDescent="0.25">
      <c r="A86" s="511"/>
      <c r="B86" s="532"/>
      <c r="C86" s="532"/>
      <c r="D86" s="533"/>
      <c r="E86" s="533"/>
      <c r="F86" s="533"/>
      <c r="G86" s="555"/>
      <c r="H86" s="529"/>
      <c r="I86" s="517"/>
      <c r="J86" s="219"/>
      <c r="K86" s="530"/>
      <c r="L86" s="556"/>
      <c r="M86" s="557"/>
      <c r="N86" s="412"/>
      <c r="O86" s="549"/>
      <c r="P86" s="287"/>
      <c r="Q86" s="412"/>
      <c r="R86" s="412"/>
      <c r="S86" s="287"/>
      <c r="T86" s="412"/>
      <c r="U86" s="412"/>
      <c r="V86" s="280"/>
      <c r="W86" s="280"/>
      <c r="X86" s="412"/>
      <c r="Y86" s="412"/>
      <c r="Z86" s="412"/>
      <c r="AA86" s="412"/>
      <c r="AB86" s="412"/>
      <c r="AC86" s="412"/>
      <c r="AD86" s="412"/>
      <c r="AE86" s="412"/>
      <c r="AF86" s="412"/>
      <c r="AG86" s="412"/>
      <c r="AH86" s="412"/>
      <c r="AI86" s="412"/>
      <c r="AJ86" s="412"/>
      <c r="AK86" s="412"/>
      <c r="AL86" s="412"/>
      <c r="AM86" s="412"/>
      <c r="AN86" s="412"/>
      <c r="AO86" s="412"/>
      <c r="AP86" s="412"/>
      <c r="AQ86" s="412"/>
      <c r="AZ86" s="415"/>
    </row>
    <row r="87" spans="1:91" s="71" customFormat="1" x14ac:dyDescent="0.25">
      <c r="A87" s="511"/>
      <c r="B87" s="532"/>
      <c r="C87" s="532"/>
      <c r="D87" s="533"/>
      <c r="E87" s="533"/>
      <c r="F87" s="533"/>
      <c r="G87" s="555"/>
      <c r="H87" s="529"/>
      <c r="I87" s="517"/>
      <c r="J87" s="219"/>
      <c r="K87" s="530"/>
      <c r="L87" s="556"/>
      <c r="M87" s="557"/>
      <c r="N87" s="412"/>
      <c r="O87" s="549"/>
      <c r="P87" s="287"/>
      <c r="Q87" s="412"/>
      <c r="R87" s="412"/>
      <c r="S87" s="287"/>
      <c r="T87" s="412"/>
      <c r="U87" s="412"/>
      <c r="V87" s="280"/>
      <c r="W87" s="280"/>
      <c r="X87" s="412"/>
      <c r="Y87" s="412"/>
      <c r="Z87" s="412"/>
      <c r="AA87" s="412"/>
      <c r="AB87" s="412"/>
      <c r="AC87" s="412"/>
      <c r="AD87" s="412"/>
      <c r="AE87" s="412"/>
      <c r="AF87" s="412"/>
      <c r="AG87" s="412"/>
      <c r="AH87" s="412"/>
      <c r="AI87" s="412"/>
      <c r="AJ87" s="412"/>
      <c r="AK87" s="412"/>
      <c r="AL87" s="412"/>
      <c r="AM87" s="412"/>
      <c r="AN87" s="412"/>
      <c r="AO87" s="412"/>
      <c r="AP87" s="412"/>
      <c r="AQ87" s="412"/>
      <c r="AZ87" s="415"/>
    </row>
    <row r="88" spans="1:91" s="71" customFormat="1" ht="60" customHeight="1" x14ac:dyDescent="0.25">
      <c r="A88" s="511" t="s">
        <v>481</v>
      </c>
      <c r="B88" s="532" t="s">
        <v>325</v>
      </c>
      <c r="C88" s="532" t="s">
        <v>335</v>
      </c>
      <c r="D88" s="533" t="s">
        <v>144</v>
      </c>
      <c r="E88" s="533"/>
      <c r="F88" s="533" t="s">
        <v>232</v>
      </c>
      <c r="G88" s="511" t="s">
        <v>471</v>
      </c>
      <c r="H88" s="529" t="s">
        <v>232</v>
      </c>
      <c r="I88" s="517" t="s">
        <v>338</v>
      </c>
      <c r="J88" s="219"/>
      <c r="K88" s="530" t="s">
        <v>339</v>
      </c>
      <c r="L88" s="556" t="s">
        <v>1</v>
      </c>
      <c r="M88" s="557" t="s">
        <v>492</v>
      </c>
      <c r="N88" s="412"/>
      <c r="O88" s="549">
        <v>0</v>
      </c>
      <c r="P88" s="287"/>
      <c r="Q88" s="412"/>
      <c r="R88" s="412"/>
      <c r="S88" s="287"/>
      <c r="T88" s="412"/>
      <c r="U88" s="412"/>
      <c r="V88" s="280"/>
      <c r="W88" s="280"/>
      <c r="X88" s="412"/>
      <c r="Y88" s="412"/>
      <c r="Z88" s="412"/>
      <c r="AA88" s="412"/>
      <c r="AB88" s="412"/>
      <c r="AC88" s="412"/>
      <c r="AD88" s="412"/>
      <c r="AE88" s="412"/>
      <c r="AF88" s="412"/>
      <c r="AG88" s="412"/>
      <c r="AH88" s="412"/>
      <c r="AI88" s="412"/>
      <c r="AJ88" s="412"/>
      <c r="AK88" s="412"/>
      <c r="AL88" s="412"/>
      <c r="AM88" s="412"/>
      <c r="AN88" s="412"/>
      <c r="AO88" s="412"/>
      <c r="AP88" s="412"/>
      <c r="AQ88" s="412"/>
      <c r="AZ88" s="415"/>
    </row>
    <row r="89" spans="1:91" s="71" customFormat="1" x14ac:dyDescent="0.25">
      <c r="A89" s="511"/>
      <c r="B89" s="532"/>
      <c r="C89" s="532"/>
      <c r="D89" s="533"/>
      <c r="E89" s="533"/>
      <c r="F89" s="533"/>
      <c r="G89" s="511"/>
      <c r="H89" s="529"/>
      <c r="I89" s="517"/>
      <c r="J89" s="219"/>
      <c r="K89" s="530"/>
      <c r="L89" s="556"/>
      <c r="M89" s="557"/>
      <c r="N89" s="412"/>
      <c r="O89" s="549"/>
      <c r="P89" s="287"/>
      <c r="Q89" s="412"/>
      <c r="R89" s="412"/>
      <c r="S89" s="287"/>
      <c r="T89" s="412"/>
      <c r="U89" s="412"/>
      <c r="V89" s="280"/>
      <c r="W89" s="280"/>
      <c r="X89" s="412"/>
      <c r="Y89" s="412"/>
      <c r="Z89" s="412"/>
      <c r="AA89" s="412"/>
      <c r="AB89" s="412"/>
      <c r="AC89" s="412"/>
      <c r="AD89" s="412"/>
      <c r="AE89" s="412"/>
      <c r="AF89" s="412"/>
      <c r="AG89" s="412"/>
      <c r="AH89" s="412"/>
      <c r="AI89" s="412"/>
      <c r="AJ89" s="412"/>
      <c r="AK89" s="412"/>
      <c r="AL89" s="412"/>
      <c r="AM89" s="412"/>
      <c r="AN89" s="412"/>
      <c r="AO89" s="412"/>
      <c r="AP89" s="412"/>
      <c r="AQ89" s="412"/>
      <c r="AZ89" s="415"/>
    </row>
    <row r="90" spans="1:91" s="71" customFormat="1" x14ac:dyDescent="0.25">
      <c r="A90" s="511"/>
      <c r="B90" s="532"/>
      <c r="C90" s="532"/>
      <c r="D90" s="533"/>
      <c r="E90" s="533"/>
      <c r="F90" s="533"/>
      <c r="G90" s="511"/>
      <c r="H90" s="529"/>
      <c r="I90" s="517"/>
      <c r="J90" s="219"/>
      <c r="K90" s="530"/>
      <c r="L90" s="556"/>
      <c r="M90" s="557"/>
      <c r="N90" s="412"/>
      <c r="O90" s="549"/>
      <c r="P90" s="287"/>
      <c r="Q90" s="412"/>
      <c r="R90" s="412"/>
      <c r="S90" s="287"/>
      <c r="T90" s="412"/>
      <c r="U90" s="412"/>
      <c r="V90" s="280"/>
      <c r="W90" s="280"/>
      <c r="X90" s="412"/>
      <c r="Y90" s="412"/>
      <c r="Z90" s="412"/>
      <c r="AA90" s="412"/>
      <c r="AB90" s="412"/>
      <c r="AC90" s="412"/>
      <c r="AD90" s="412"/>
      <c r="AE90" s="412"/>
      <c r="AF90" s="412"/>
      <c r="AG90" s="412"/>
      <c r="AH90" s="412"/>
      <c r="AI90" s="412"/>
      <c r="AJ90" s="412"/>
      <c r="AK90" s="412"/>
      <c r="AL90" s="412"/>
      <c r="AM90" s="412"/>
      <c r="AN90" s="412"/>
      <c r="AO90" s="412"/>
      <c r="AP90" s="412"/>
      <c r="AQ90" s="412"/>
      <c r="AZ90" s="415"/>
    </row>
    <row r="91" spans="1:91" s="71" customFormat="1" ht="60" x14ac:dyDescent="0.25">
      <c r="A91" s="394" t="s">
        <v>488</v>
      </c>
      <c r="B91" s="409" t="s">
        <v>325</v>
      </c>
      <c r="C91" s="409" t="s">
        <v>544</v>
      </c>
      <c r="D91" s="410" t="s">
        <v>144</v>
      </c>
      <c r="E91" s="410"/>
      <c r="F91" s="410" t="s">
        <v>232</v>
      </c>
      <c r="G91" s="394" t="s">
        <v>471</v>
      </c>
      <c r="H91" s="406" t="s">
        <v>232</v>
      </c>
      <c r="I91" s="397" t="s">
        <v>338</v>
      </c>
      <c r="J91" s="219"/>
      <c r="K91" s="407" t="s">
        <v>339</v>
      </c>
      <c r="L91" s="420" t="s">
        <v>1</v>
      </c>
      <c r="M91" s="421" t="s">
        <v>491</v>
      </c>
      <c r="N91" s="412"/>
      <c r="O91" s="412">
        <v>800000</v>
      </c>
      <c r="P91" s="287"/>
      <c r="Q91" s="412"/>
      <c r="R91" s="412"/>
      <c r="S91" s="287"/>
      <c r="T91" s="412"/>
      <c r="U91" s="412"/>
      <c r="V91" s="280"/>
      <c r="W91" s="280"/>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Z91" s="415"/>
    </row>
    <row r="92" spans="1:91" s="418" customFormat="1" ht="15" customHeight="1" x14ac:dyDescent="0.25">
      <c r="A92" s="544">
        <v>23</v>
      </c>
      <c r="B92" s="544" t="s">
        <v>39</v>
      </c>
      <c r="C92" s="544" t="s">
        <v>40</v>
      </c>
      <c r="D92" s="512" t="s">
        <v>101</v>
      </c>
      <c r="E92" s="512" t="s">
        <v>193</v>
      </c>
      <c r="F92" s="512" t="s">
        <v>230</v>
      </c>
      <c r="G92" s="546" t="s">
        <v>5</v>
      </c>
      <c r="H92" s="517">
        <v>1</v>
      </c>
      <c r="I92" s="547" t="s">
        <v>339</v>
      </c>
      <c r="J92" s="548" t="s">
        <v>407</v>
      </c>
      <c r="K92" s="547" t="s">
        <v>339</v>
      </c>
      <c r="L92" s="269" t="s">
        <v>7</v>
      </c>
      <c r="M92" s="270" t="s">
        <v>442</v>
      </c>
      <c r="N92" s="440">
        <v>2690939</v>
      </c>
      <c r="O92" s="440">
        <v>14957</v>
      </c>
      <c r="P92" s="441">
        <f t="shared" ref="P92:P97" si="0">(O92/N92)*1000</f>
        <v>5.558282815032225</v>
      </c>
      <c r="Q92" s="280"/>
      <c r="R92" s="280"/>
      <c r="S92" s="284" t="e">
        <f t="shared" ref="S92:S97" si="1">(R92/Q92)*1000</f>
        <v>#DIV/0!</v>
      </c>
      <c r="T92" s="280"/>
      <c r="U92" s="280"/>
      <c r="V92" s="284" t="e">
        <f t="shared" ref="V92:V97" si="2">(U92/T92)*1000</f>
        <v>#DIV/0!</v>
      </c>
      <c r="W92" s="440">
        <v>2690939</v>
      </c>
      <c r="X92" s="440">
        <v>198</v>
      </c>
      <c r="Y92" s="441">
        <f t="shared" ref="Y92:Y97" si="3">(X92/W92)*1000</f>
        <v>7.3580263246398381E-2</v>
      </c>
      <c r="Z92" s="440">
        <v>2690939</v>
      </c>
      <c r="AA92" s="440">
        <v>14631</v>
      </c>
      <c r="AB92" s="441">
        <f t="shared" ref="AB92:AB97" si="4">(AA92/Z92)*1000</f>
        <v>5.4371355129194683</v>
      </c>
      <c r="AC92" s="440">
        <v>2690939</v>
      </c>
      <c r="AD92" s="440">
        <v>128</v>
      </c>
      <c r="AE92" s="441">
        <f t="shared" ref="AE92:AE97" si="5">(AD92/AC92)*1000</f>
        <v>4.7567038866358546E-2</v>
      </c>
      <c r="AF92" s="281"/>
      <c r="AG92" s="281"/>
      <c r="AH92" s="281"/>
      <c r="AI92" s="281"/>
      <c r="AJ92" s="281"/>
      <c r="AK92" s="281"/>
      <c r="AL92" s="281"/>
      <c r="AM92" s="281"/>
      <c r="AN92" s="281"/>
      <c r="AO92" s="281"/>
      <c r="AP92" s="281"/>
      <c r="AQ92" s="281"/>
      <c r="AR92" s="55"/>
      <c r="AS92" s="55"/>
      <c r="AT92" s="55"/>
      <c r="AU92" s="55"/>
      <c r="AV92" s="55"/>
      <c r="AW92" s="55"/>
      <c r="AX92" s="415"/>
      <c r="AY92" s="415"/>
      <c r="AZ92" s="415" t="e">
        <f t="shared" ref="AZ92:AZ97" si="6">(AY92/AX92)*1000</f>
        <v>#DIV/0!</v>
      </c>
    </row>
    <row r="93" spans="1:91" s="413" customFormat="1" x14ac:dyDescent="0.25">
      <c r="A93" s="544"/>
      <c r="B93" s="544"/>
      <c r="C93" s="544"/>
      <c r="D93" s="512"/>
      <c r="E93" s="512"/>
      <c r="F93" s="512"/>
      <c r="G93" s="546"/>
      <c r="H93" s="517"/>
      <c r="I93" s="547"/>
      <c r="J93" s="548"/>
      <c r="K93" s="547"/>
      <c r="L93" s="269" t="s">
        <v>7</v>
      </c>
      <c r="M93" s="270" t="s">
        <v>443</v>
      </c>
      <c r="N93" s="440">
        <v>2697555</v>
      </c>
      <c r="O93" s="440">
        <v>12957</v>
      </c>
      <c r="P93" s="441">
        <f t="shared" si="0"/>
        <v>4.8032384881865244</v>
      </c>
      <c r="Q93" s="280"/>
      <c r="R93" s="280"/>
      <c r="S93" s="284" t="e">
        <f t="shared" si="1"/>
        <v>#DIV/0!</v>
      </c>
      <c r="T93" s="280"/>
      <c r="U93" s="280"/>
      <c r="V93" s="284" t="e">
        <f t="shared" si="2"/>
        <v>#DIV/0!</v>
      </c>
      <c r="W93" s="440">
        <v>2697555</v>
      </c>
      <c r="X93" s="440">
        <v>184</v>
      </c>
      <c r="Y93" s="441">
        <f t="shared" si="3"/>
        <v>6.8209916016540903E-2</v>
      </c>
      <c r="Z93" s="440">
        <v>2697555</v>
      </c>
      <c r="AA93" s="440">
        <v>12623</v>
      </c>
      <c r="AB93" s="441">
        <f t="shared" si="4"/>
        <v>4.6794226623738897</v>
      </c>
      <c r="AC93" s="440">
        <v>2697555</v>
      </c>
      <c r="AD93" s="440">
        <v>150</v>
      </c>
      <c r="AE93" s="441">
        <f t="shared" si="5"/>
        <v>5.5605909796093131E-2</v>
      </c>
      <c r="AF93" s="281"/>
      <c r="AG93" s="281"/>
      <c r="AH93" s="281"/>
      <c r="AI93" s="281"/>
      <c r="AJ93" s="281"/>
      <c r="AK93" s="281"/>
      <c r="AL93" s="281"/>
      <c r="AM93" s="281"/>
      <c r="AN93" s="281"/>
      <c r="AO93" s="281"/>
      <c r="AP93" s="281"/>
      <c r="AQ93" s="281"/>
      <c r="AR93" s="55"/>
      <c r="AS93" s="55"/>
      <c r="AT93" s="55"/>
      <c r="AU93" s="55"/>
      <c r="AV93" s="55"/>
      <c r="AW93" s="55"/>
      <c r="AX93" s="415"/>
      <c r="AY93" s="415"/>
      <c r="AZ93" s="415" t="e">
        <f t="shared" si="6"/>
        <v>#DIV/0!</v>
      </c>
      <c r="BA93" s="418"/>
      <c r="BB93" s="418"/>
      <c r="BC93" s="418"/>
      <c r="BD93" s="418"/>
      <c r="BE93" s="418"/>
      <c r="BF93" s="418"/>
      <c r="BG93" s="418"/>
      <c r="BH93" s="418"/>
      <c r="BI93" s="418"/>
      <c r="BJ93" s="418"/>
      <c r="BK93" s="418"/>
      <c r="BL93" s="418"/>
      <c r="BM93" s="418"/>
      <c r="BN93" s="418"/>
      <c r="BO93" s="418"/>
      <c r="BP93" s="418"/>
      <c r="BQ93" s="418"/>
      <c r="BR93" s="418"/>
      <c r="BS93" s="418"/>
      <c r="BT93" s="418"/>
      <c r="BU93" s="418"/>
      <c r="BV93" s="418"/>
      <c r="BW93" s="418"/>
      <c r="BX93" s="418"/>
      <c r="BY93" s="418"/>
      <c r="BZ93" s="418"/>
      <c r="CA93" s="418"/>
      <c r="CB93" s="418"/>
      <c r="CC93" s="418"/>
      <c r="CD93" s="418"/>
      <c r="CE93" s="418"/>
      <c r="CF93" s="418"/>
      <c r="CG93" s="418"/>
      <c r="CH93" s="418"/>
      <c r="CI93" s="418"/>
      <c r="CJ93" s="418"/>
      <c r="CK93" s="418"/>
      <c r="CL93" s="418"/>
      <c r="CM93" s="418"/>
    </row>
    <row r="94" spans="1:91" s="413" customFormat="1" x14ac:dyDescent="0.25">
      <c r="A94" s="544"/>
      <c r="B94" s="544"/>
      <c r="C94" s="544"/>
      <c r="D94" s="512"/>
      <c r="E94" s="512"/>
      <c r="F94" s="512"/>
      <c r="G94" s="546"/>
      <c r="H94" s="517"/>
      <c r="I94" s="547"/>
      <c r="J94" s="548"/>
      <c r="K94" s="547"/>
      <c r="L94" s="269" t="s">
        <v>7</v>
      </c>
      <c r="M94" s="270" t="s">
        <v>444</v>
      </c>
      <c r="N94" s="440">
        <v>2692248</v>
      </c>
      <c r="O94" s="440">
        <v>12602</v>
      </c>
      <c r="P94" s="441">
        <f t="shared" si="0"/>
        <v>4.6808466381997498</v>
      </c>
      <c r="Q94" s="280"/>
      <c r="R94" s="280"/>
      <c r="S94" s="284" t="e">
        <f t="shared" si="1"/>
        <v>#DIV/0!</v>
      </c>
      <c r="T94" s="280"/>
      <c r="U94" s="280"/>
      <c r="V94" s="284" t="e">
        <f t="shared" si="2"/>
        <v>#DIV/0!</v>
      </c>
      <c r="W94" s="440">
        <v>2692248</v>
      </c>
      <c r="X94" s="440">
        <v>145</v>
      </c>
      <c r="Y94" s="441">
        <f t="shared" si="3"/>
        <v>5.3858336973414044E-2</v>
      </c>
      <c r="Z94" s="440">
        <v>2692248</v>
      </c>
      <c r="AA94" s="440">
        <v>12341</v>
      </c>
      <c r="AB94" s="441">
        <f t="shared" si="4"/>
        <v>4.5839016316476044</v>
      </c>
      <c r="AC94" s="440">
        <v>2692248</v>
      </c>
      <c r="AD94" s="440">
        <v>116</v>
      </c>
      <c r="AE94" s="441">
        <f t="shared" si="5"/>
        <v>4.3086669578731231E-2</v>
      </c>
      <c r="AF94" s="281"/>
      <c r="AG94" s="281"/>
      <c r="AH94" s="281"/>
      <c r="AI94" s="281"/>
      <c r="AJ94" s="281"/>
      <c r="AK94" s="281"/>
      <c r="AL94" s="281"/>
      <c r="AM94" s="281"/>
      <c r="AN94" s="281"/>
      <c r="AO94" s="281"/>
      <c r="AP94" s="281"/>
      <c r="AQ94" s="281"/>
      <c r="AR94" s="55"/>
      <c r="AS94" s="55"/>
      <c r="AT94" s="55"/>
      <c r="AU94" s="55"/>
      <c r="AV94" s="55"/>
      <c r="AW94" s="55"/>
      <c r="AX94" s="415"/>
      <c r="AY94" s="415"/>
      <c r="AZ94" s="415" t="e">
        <f t="shared" si="6"/>
        <v>#DIV/0!</v>
      </c>
      <c r="BA94" s="418"/>
      <c r="BB94" s="418"/>
      <c r="BC94" s="418"/>
      <c r="BD94" s="418"/>
      <c r="BE94" s="418"/>
      <c r="BF94" s="418"/>
      <c r="BG94" s="418"/>
      <c r="BH94" s="418"/>
      <c r="BI94" s="418"/>
      <c r="BJ94" s="418"/>
      <c r="BK94" s="418"/>
      <c r="BL94" s="418"/>
      <c r="BM94" s="418"/>
      <c r="BN94" s="418"/>
      <c r="BO94" s="418"/>
      <c r="BP94" s="418"/>
      <c r="BQ94" s="418"/>
      <c r="BR94" s="418"/>
      <c r="BS94" s="418"/>
      <c r="BT94" s="418"/>
      <c r="BU94" s="418"/>
      <c r="BV94" s="418"/>
      <c r="BW94" s="418"/>
      <c r="BX94" s="418"/>
      <c r="BY94" s="418"/>
      <c r="BZ94" s="418"/>
      <c r="CA94" s="418"/>
      <c r="CB94" s="418"/>
      <c r="CC94" s="418"/>
      <c r="CD94" s="418"/>
      <c r="CE94" s="418"/>
      <c r="CF94" s="418"/>
      <c r="CG94" s="418"/>
      <c r="CH94" s="418"/>
      <c r="CI94" s="418"/>
      <c r="CJ94" s="418"/>
      <c r="CK94" s="418"/>
      <c r="CL94" s="418"/>
      <c r="CM94" s="418"/>
    </row>
    <row r="95" spans="1:91" s="418" customFormat="1" ht="15" customHeight="1" x14ac:dyDescent="0.25">
      <c r="A95" s="544">
        <v>24</v>
      </c>
      <c r="B95" s="544" t="s">
        <v>54</v>
      </c>
      <c r="C95" s="544" t="s">
        <v>97</v>
      </c>
      <c r="D95" s="512" t="s">
        <v>101</v>
      </c>
      <c r="E95" s="512" t="s">
        <v>193</v>
      </c>
      <c r="F95" s="512" t="s">
        <v>230</v>
      </c>
      <c r="G95" s="546" t="s">
        <v>5</v>
      </c>
      <c r="H95" s="517">
        <v>1</v>
      </c>
      <c r="I95" s="547" t="s">
        <v>339</v>
      </c>
      <c r="J95" s="548" t="s">
        <v>457</v>
      </c>
      <c r="K95" s="547" t="s">
        <v>339</v>
      </c>
      <c r="L95" s="269" t="s">
        <v>7</v>
      </c>
      <c r="M95" s="241"/>
      <c r="N95" s="440">
        <v>2690939</v>
      </c>
      <c r="O95" s="440">
        <v>7618</v>
      </c>
      <c r="P95" s="441">
        <f t="shared" si="0"/>
        <v>2.83098204753062</v>
      </c>
      <c r="Q95" s="280"/>
      <c r="R95" s="280"/>
      <c r="S95" s="284" t="e">
        <f t="shared" si="1"/>
        <v>#DIV/0!</v>
      </c>
      <c r="T95" s="280"/>
      <c r="U95" s="280"/>
      <c r="V95" s="284" t="e">
        <f t="shared" si="2"/>
        <v>#DIV/0!</v>
      </c>
      <c r="W95" s="440">
        <v>2690939</v>
      </c>
      <c r="X95" s="440">
        <v>112</v>
      </c>
      <c r="Y95" s="441">
        <f t="shared" si="3"/>
        <v>4.1621159008063728E-2</v>
      </c>
      <c r="Z95" s="440">
        <v>2690939</v>
      </c>
      <c r="AA95" s="440">
        <v>7367</v>
      </c>
      <c r="AB95" s="441">
        <f t="shared" si="4"/>
        <v>2.7377060572536207</v>
      </c>
      <c r="AC95" s="440">
        <v>2690939</v>
      </c>
      <c r="AD95" s="440">
        <v>139</v>
      </c>
      <c r="AE95" s="441">
        <f t="shared" si="5"/>
        <v>5.1654831268936233E-2</v>
      </c>
      <c r="AF95" s="281"/>
      <c r="AG95" s="281"/>
      <c r="AH95" s="281"/>
      <c r="AI95" s="281"/>
      <c r="AJ95" s="281"/>
      <c r="AK95" s="281"/>
      <c r="AL95" s="281"/>
      <c r="AM95" s="281"/>
      <c r="AN95" s="281"/>
      <c r="AO95" s="281"/>
      <c r="AP95" s="281"/>
      <c r="AQ95" s="281"/>
      <c r="AR95" s="55"/>
      <c r="AS95" s="55"/>
      <c r="AT95" s="55"/>
      <c r="AU95" s="55"/>
      <c r="AV95" s="55"/>
      <c r="AW95" s="55"/>
      <c r="AX95" s="415"/>
      <c r="AY95" s="415"/>
      <c r="AZ95" s="415" t="e">
        <f t="shared" si="6"/>
        <v>#DIV/0!</v>
      </c>
    </row>
    <row r="96" spans="1:91" s="413" customFormat="1" x14ac:dyDescent="0.25">
      <c r="A96" s="544"/>
      <c r="B96" s="544"/>
      <c r="C96" s="544"/>
      <c r="D96" s="512"/>
      <c r="E96" s="512"/>
      <c r="F96" s="512"/>
      <c r="G96" s="546"/>
      <c r="H96" s="517"/>
      <c r="I96" s="547"/>
      <c r="J96" s="548"/>
      <c r="K96" s="547"/>
      <c r="L96" s="269" t="s">
        <v>7</v>
      </c>
      <c r="M96" s="239"/>
      <c r="N96" s="440">
        <v>2697555</v>
      </c>
      <c r="O96" s="440">
        <v>7118</v>
      </c>
      <c r="P96" s="441">
        <f t="shared" si="0"/>
        <v>2.6386857728572726</v>
      </c>
      <c r="Q96" s="280"/>
      <c r="R96" s="280"/>
      <c r="S96" s="284" t="e">
        <f t="shared" si="1"/>
        <v>#DIV/0!</v>
      </c>
      <c r="T96" s="280"/>
      <c r="U96" s="280"/>
      <c r="V96" s="284" t="e">
        <f t="shared" si="2"/>
        <v>#DIV/0!</v>
      </c>
      <c r="W96" s="440">
        <v>2697555</v>
      </c>
      <c r="X96" s="440">
        <v>106</v>
      </c>
      <c r="Y96" s="441">
        <f t="shared" si="3"/>
        <v>3.929484292257248E-2</v>
      </c>
      <c r="Z96" s="440">
        <v>2697555</v>
      </c>
      <c r="AA96" s="440">
        <v>6859</v>
      </c>
      <c r="AB96" s="441">
        <f t="shared" si="4"/>
        <v>2.542672901942685</v>
      </c>
      <c r="AC96" s="440">
        <v>2697555</v>
      </c>
      <c r="AD96" s="440">
        <v>153</v>
      </c>
      <c r="AE96" s="441">
        <f t="shared" si="5"/>
        <v>5.6718027992014988E-2</v>
      </c>
      <c r="AF96" s="281"/>
      <c r="AG96" s="281"/>
      <c r="AH96" s="281"/>
      <c r="AI96" s="281"/>
      <c r="AJ96" s="281"/>
      <c r="AK96" s="281"/>
      <c r="AL96" s="281"/>
      <c r="AM96" s="281"/>
      <c r="AN96" s="281"/>
      <c r="AO96" s="281"/>
      <c r="AP96" s="281"/>
      <c r="AQ96" s="281"/>
      <c r="AR96" s="55"/>
      <c r="AS96" s="55"/>
      <c r="AT96" s="55"/>
      <c r="AU96" s="55"/>
      <c r="AV96" s="55"/>
      <c r="AW96" s="55"/>
      <c r="AX96" s="415"/>
      <c r="AY96" s="415"/>
      <c r="AZ96" s="415" t="e">
        <f t="shared" si="6"/>
        <v>#DIV/0!</v>
      </c>
      <c r="BA96" s="418"/>
      <c r="BB96" s="418"/>
      <c r="BC96" s="418"/>
      <c r="BD96" s="418"/>
      <c r="BE96" s="418"/>
      <c r="BF96" s="418"/>
      <c r="BG96" s="418"/>
      <c r="BH96" s="418"/>
      <c r="BI96" s="418"/>
      <c r="BJ96" s="418"/>
      <c r="BK96" s="418"/>
      <c r="BL96" s="418"/>
      <c r="BM96" s="418"/>
      <c r="BN96" s="418"/>
      <c r="BO96" s="418"/>
      <c r="BP96" s="418"/>
      <c r="BQ96" s="418"/>
      <c r="BR96" s="418"/>
      <c r="BS96" s="418"/>
      <c r="BT96" s="418"/>
      <c r="BU96" s="418"/>
      <c r="BV96" s="418"/>
      <c r="BW96" s="418"/>
      <c r="BX96" s="418"/>
      <c r="BY96" s="418"/>
      <c r="BZ96" s="418"/>
      <c r="CA96" s="418"/>
      <c r="CB96" s="418"/>
      <c r="CC96" s="418"/>
      <c r="CD96" s="418"/>
      <c r="CE96" s="418"/>
      <c r="CF96" s="418"/>
      <c r="CG96" s="418"/>
      <c r="CH96" s="418"/>
      <c r="CI96" s="418"/>
      <c r="CJ96" s="418"/>
      <c r="CK96" s="418"/>
      <c r="CL96" s="418"/>
      <c r="CM96" s="418"/>
    </row>
    <row r="97" spans="1:91" s="413" customFormat="1" x14ac:dyDescent="0.25">
      <c r="A97" s="544"/>
      <c r="B97" s="544"/>
      <c r="C97" s="544"/>
      <c r="D97" s="512"/>
      <c r="E97" s="512"/>
      <c r="F97" s="512"/>
      <c r="G97" s="546"/>
      <c r="H97" s="517"/>
      <c r="I97" s="547"/>
      <c r="J97" s="548"/>
      <c r="K97" s="547"/>
      <c r="L97" s="269" t="s">
        <v>7</v>
      </c>
      <c r="M97" s="239"/>
      <c r="N97" s="440">
        <v>2692248</v>
      </c>
      <c r="O97" s="440">
        <v>6826</v>
      </c>
      <c r="P97" s="441">
        <f t="shared" si="0"/>
        <v>2.5354276426243052</v>
      </c>
      <c r="Q97" s="280"/>
      <c r="R97" s="280"/>
      <c r="S97" s="284" t="e">
        <f t="shared" si="1"/>
        <v>#DIV/0!</v>
      </c>
      <c r="T97" s="280"/>
      <c r="U97" s="280"/>
      <c r="V97" s="284" t="e">
        <f t="shared" si="2"/>
        <v>#DIV/0!</v>
      </c>
      <c r="W97" s="440">
        <v>2692248</v>
      </c>
      <c r="X97" s="440">
        <v>112</v>
      </c>
      <c r="Y97" s="441">
        <f t="shared" si="3"/>
        <v>4.1600922351878428E-2</v>
      </c>
      <c r="Z97" s="440">
        <v>2692248</v>
      </c>
      <c r="AA97" s="440">
        <v>6581</v>
      </c>
      <c r="AB97" s="441">
        <f t="shared" si="4"/>
        <v>2.4444256249795706</v>
      </c>
      <c r="AC97" s="440">
        <v>2692248</v>
      </c>
      <c r="AD97" s="440">
        <v>133</v>
      </c>
      <c r="AE97" s="441">
        <f t="shared" si="5"/>
        <v>4.9401095292855635E-2</v>
      </c>
      <c r="AF97" s="281"/>
      <c r="AG97" s="281"/>
      <c r="AH97" s="281"/>
      <c r="AI97" s="281"/>
      <c r="AJ97" s="281"/>
      <c r="AK97" s="281"/>
      <c r="AL97" s="281"/>
      <c r="AM97" s="281"/>
      <c r="AN97" s="281"/>
      <c r="AO97" s="281"/>
      <c r="AP97" s="281"/>
      <c r="AQ97" s="281"/>
      <c r="AR97" s="55"/>
      <c r="AS97" s="55"/>
      <c r="AT97" s="55"/>
      <c r="AU97" s="55"/>
      <c r="AV97" s="55"/>
      <c r="AW97" s="55"/>
      <c r="AX97" s="415"/>
      <c r="AY97" s="415"/>
      <c r="AZ97" s="415" t="e">
        <f t="shared" si="6"/>
        <v>#DIV/0!</v>
      </c>
      <c r="BA97" s="418"/>
      <c r="BB97" s="418"/>
      <c r="BC97" s="418"/>
      <c r="BD97" s="418"/>
      <c r="BE97" s="418"/>
      <c r="BF97" s="418"/>
      <c r="BG97" s="418"/>
      <c r="BH97" s="418"/>
      <c r="BI97" s="418"/>
      <c r="BJ97" s="418"/>
      <c r="BK97" s="418"/>
      <c r="BL97" s="418"/>
      <c r="BM97" s="418"/>
      <c r="BN97" s="418"/>
      <c r="BO97" s="418"/>
      <c r="BP97" s="418"/>
      <c r="BQ97" s="418"/>
      <c r="BR97" s="418"/>
      <c r="BS97" s="418"/>
      <c r="BT97" s="418"/>
      <c r="BU97" s="418"/>
      <c r="BV97" s="418"/>
      <c r="BW97" s="418"/>
      <c r="BX97" s="418"/>
      <c r="BY97" s="418"/>
      <c r="BZ97" s="418"/>
      <c r="CA97" s="418"/>
      <c r="CB97" s="418"/>
      <c r="CC97" s="418"/>
      <c r="CD97" s="418"/>
      <c r="CE97" s="418"/>
      <c r="CF97" s="418"/>
      <c r="CG97" s="418"/>
      <c r="CH97" s="418"/>
      <c r="CI97" s="418"/>
      <c r="CJ97" s="418"/>
      <c r="CK97" s="418"/>
      <c r="CL97" s="418"/>
      <c r="CM97" s="418"/>
    </row>
    <row r="98" spans="1:91" s="413" customFormat="1" ht="48.75" customHeight="1" x14ac:dyDescent="0.25">
      <c r="A98" s="57">
        <v>25</v>
      </c>
      <c r="B98" s="414" t="s">
        <v>194</v>
      </c>
      <c r="C98" s="414" t="s">
        <v>209</v>
      </c>
      <c r="D98" s="113" t="s">
        <v>101</v>
      </c>
      <c r="E98" s="7" t="s">
        <v>192</v>
      </c>
      <c r="F98" s="7" t="s">
        <v>230</v>
      </c>
      <c r="G98" s="52" t="s">
        <v>5</v>
      </c>
      <c r="H98" s="401">
        <v>1</v>
      </c>
      <c r="I98" s="226" t="s">
        <v>339</v>
      </c>
      <c r="K98" s="401" t="s">
        <v>428</v>
      </c>
      <c r="L98" s="255" t="s">
        <v>4</v>
      </c>
      <c r="M98" s="401"/>
      <c r="N98" s="284"/>
      <c r="O98" s="280"/>
      <c r="P98" s="284" t="e">
        <f>O98/N98</f>
        <v>#DIV/0!</v>
      </c>
      <c r="Q98" s="284"/>
      <c r="R98" s="280"/>
      <c r="S98" s="284" t="e">
        <f>R98/Q98</f>
        <v>#DIV/0!</v>
      </c>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55"/>
      <c r="AS98" s="55"/>
      <c r="AT98" s="55"/>
      <c r="AU98" s="55"/>
      <c r="AV98" s="55"/>
      <c r="AW98" s="55"/>
      <c r="AX98" s="33"/>
      <c r="AY98" s="33"/>
      <c r="AZ98" s="33"/>
      <c r="BA98" s="418"/>
      <c r="BB98" s="418"/>
      <c r="BC98" s="418"/>
      <c r="BD98" s="418"/>
      <c r="BE98" s="418"/>
      <c r="BF98" s="418"/>
      <c r="BG98" s="418"/>
      <c r="BH98" s="418"/>
      <c r="BI98" s="418"/>
      <c r="BJ98" s="418"/>
      <c r="BK98" s="418"/>
      <c r="BL98" s="418"/>
      <c r="BM98" s="418"/>
      <c r="BN98" s="418"/>
      <c r="BO98" s="418"/>
      <c r="BP98" s="418"/>
      <c r="BQ98" s="418"/>
      <c r="BR98" s="418"/>
      <c r="BS98" s="418"/>
      <c r="BT98" s="418"/>
      <c r="BU98" s="418"/>
      <c r="BV98" s="418"/>
      <c r="BW98" s="418"/>
      <c r="BX98" s="418"/>
      <c r="BY98" s="418"/>
      <c r="BZ98" s="418"/>
      <c r="CA98" s="418"/>
      <c r="CB98" s="418"/>
      <c r="CC98" s="418"/>
      <c r="CD98" s="418"/>
      <c r="CE98" s="418"/>
      <c r="CF98" s="418"/>
      <c r="CG98" s="418"/>
      <c r="CH98" s="418"/>
      <c r="CI98" s="418"/>
      <c r="CJ98" s="418"/>
      <c r="CK98" s="418"/>
      <c r="CL98" s="418"/>
      <c r="CM98" s="418"/>
    </row>
    <row r="99" spans="1:91" s="413" customFormat="1" ht="75" x14ac:dyDescent="0.25">
      <c r="A99" s="414">
        <v>26</v>
      </c>
      <c r="B99" s="414" t="s">
        <v>64</v>
      </c>
      <c r="C99" s="414" t="s">
        <v>81</v>
      </c>
      <c r="D99" s="113" t="s">
        <v>101</v>
      </c>
      <c r="E99" s="131" t="s">
        <v>192</v>
      </c>
      <c r="F99" s="131" t="s">
        <v>230</v>
      </c>
      <c r="G99" s="416" t="s">
        <v>6</v>
      </c>
      <c r="H99" s="397">
        <v>1</v>
      </c>
      <c r="I99" s="417" t="s">
        <v>339</v>
      </c>
      <c r="J99" s="418"/>
      <c r="K99" s="401" t="s">
        <v>428</v>
      </c>
      <c r="L99" s="256" t="s">
        <v>4</v>
      </c>
      <c r="M99" s="397"/>
      <c r="N99" s="281"/>
      <c r="O99" s="280"/>
      <c r="P99" s="281"/>
      <c r="Q99" s="281"/>
      <c r="R99" s="280"/>
      <c r="S99" s="281"/>
      <c r="T99" s="281"/>
      <c r="U99" s="280"/>
      <c r="V99" s="281"/>
      <c r="W99" s="281"/>
      <c r="X99" s="280"/>
      <c r="Y99" s="281"/>
      <c r="Z99" s="281"/>
      <c r="AA99" s="280"/>
      <c r="AB99" s="281"/>
      <c r="AC99" s="281"/>
      <c r="AD99" s="280"/>
      <c r="AE99" s="281"/>
      <c r="AF99" s="281"/>
      <c r="AG99" s="281"/>
      <c r="AH99" s="281"/>
      <c r="AI99" s="281"/>
      <c r="AJ99" s="281"/>
      <c r="AK99" s="281"/>
      <c r="AL99" s="281"/>
      <c r="AM99" s="281"/>
      <c r="AN99" s="281"/>
      <c r="AO99" s="281"/>
      <c r="AP99" s="281"/>
      <c r="AQ99" s="281"/>
      <c r="AR99" s="55"/>
      <c r="AS99" s="55"/>
      <c r="AT99" s="55"/>
      <c r="AU99" s="55"/>
      <c r="AV99" s="55"/>
      <c r="AW99" s="55"/>
      <c r="AX99" s="33"/>
      <c r="AY99" s="33"/>
      <c r="AZ99" s="33"/>
      <c r="BA99" s="418"/>
      <c r="BB99" s="418"/>
      <c r="BC99" s="418"/>
      <c r="BD99" s="418"/>
      <c r="BE99" s="418"/>
      <c r="BF99" s="418"/>
      <c r="BG99" s="418"/>
      <c r="BH99" s="418"/>
      <c r="BI99" s="418"/>
      <c r="BJ99" s="418"/>
      <c r="BK99" s="418"/>
      <c r="BL99" s="418"/>
      <c r="BM99" s="418"/>
      <c r="BN99" s="418"/>
      <c r="BO99" s="418"/>
      <c r="BP99" s="418"/>
      <c r="BQ99" s="418"/>
      <c r="BR99" s="418"/>
      <c r="BS99" s="418"/>
      <c r="BT99" s="418"/>
      <c r="BU99" s="418"/>
      <c r="BV99" s="418"/>
      <c r="BW99" s="418"/>
      <c r="BX99" s="418"/>
      <c r="BY99" s="418"/>
      <c r="BZ99" s="418"/>
      <c r="CA99" s="418"/>
      <c r="CB99" s="418"/>
      <c r="CC99" s="418"/>
      <c r="CD99" s="418"/>
      <c r="CE99" s="418"/>
      <c r="CF99" s="418"/>
      <c r="CG99" s="418"/>
      <c r="CH99" s="418"/>
      <c r="CI99" s="418"/>
      <c r="CJ99" s="418"/>
      <c r="CK99" s="418"/>
      <c r="CL99" s="418"/>
      <c r="CM99" s="418"/>
    </row>
    <row r="100" spans="1:91" s="418" customFormat="1" ht="75" x14ac:dyDescent="0.25">
      <c r="A100" s="414">
        <v>27</v>
      </c>
      <c r="B100" s="414" t="s">
        <v>65</v>
      </c>
      <c r="C100" s="414" t="s">
        <v>82</v>
      </c>
      <c r="D100" s="113" t="s">
        <v>101</v>
      </c>
      <c r="E100" s="131" t="s">
        <v>192</v>
      </c>
      <c r="F100" s="131" t="s">
        <v>230</v>
      </c>
      <c r="G100" s="416" t="s">
        <v>6</v>
      </c>
      <c r="H100" s="397">
        <v>1</v>
      </c>
      <c r="I100" s="417" t="s">
        <v>339</v>
      </c>
      <c r="K100" s="401" t="s">
        <v>428</v>
      </c>
      <c r="L100" s="256" t="s">
        <v>4</v>
      </c>
      <c r="M100" s="397"/>
      <c r="N100" s="280"/>
      <c r="O100" s="280"/>
      <c r="P100" s="284" t="e">
        <f>(O100/N100)*1000</f>
        <v>#DIV/0!</v>
      </c>
      <c r="Q100" s="280"/>
      <c r="R100" s="280"/>
      <c r="S100" s="284" t="e">
        <f>(R100/Q100)*1000</f>
        <v>#DIV/0!</v>
      </c>
      <c r="T100" s="280"/>
      <c r="U100" s="280"/>
      <c r="V100" s="284" t="e">
        <f>(U100/T100)*1000</f>
        <v>#DIV/0!</v>
      </c>
      <c r="W100" s="280"/>
      <c r="X100" s="280"/>
      <c r="Y100" s="284" t="e">
        <f>(X100/W100)*1000</f>
        <v>#DIV/0!</v>
      </c>
      <c r="Z100" s="280"/>
      <c r="AA100" s="280"/>
      <c r="AB100" s="284" t="e">
        <f>(AA100/Z100)*1000</f>
        <v>#DIV/0!</v>
      </c>
      <c r="AC100" s="280"/>
      <c r="AD100" s="280"/>
      <c r="AE100" s="284" t="e">
        <f>(AD100/AC100)*1000</f>
        <v>#DIV/0!</v>
      </c>
      <c r="AF100" s="281"/>
      <c r="AG100" s="281"/>
      <c r="AH100" s="281"/>
      <c r="AI100" s="281"/>
      <c r="AJ100" s="281"/>
      <c r="AK100" s="281"/>
      <c r="AL100" s="281"/>
      <c r="AM100" s="281"/>
      <c r="AN100" s="281"/>
      <c r="AO100" s="281"/>
      <c r="AP100" s="281"/>
      <c r="AQ100" s="281"/>
      <c r="AR100" s="55"/>
      <c r="AS100" s="55"/>
      <c r="AT100" s="55"/>
      <c r="AU100" s="55"/>
      <c r="AV100" s="55"/>
      <c r="AW100" s="55"/>
      <c r="AX100" s="415"/>
      <c r="AY100" s="415"/>
      <c r="AZ100" s="415" t="e">
        <f xml:space="preserve"> (AY100/AX100)*1000</f>
        <v>#DIV/0!</v>
      </c>
    </row>
    <row r="101" spans="1:91" s="418" customFormat="1" ht="36.75" customHeight="1" x14ac:dyDescent="0.25">
      <c r="A101" s="414">
        <v>28</v>
      </c>
      <c r="B101" s="414" t="s">
        <v>66</v>
      </c>
      <c r="C101" s="414" t="s">
        <v>41</v>
      </c>
      <c r="D101" s="395" t="s">
        <v>101</v>
      </c>
      <c r="E101" s="131" t="s">
        <v>192</v>
      </c>
      <c r="F101" s="7" t="s">
        <v>230</v>
      </c>
      <c r="G101" s="416" t="s">
        <v>5</v>
      </c>
      <c r="H101" s="397" t="s">
        <v>423</v>
      </c>
      <c r="I101" s="397" t="s">
        <v>423</v>
      </c>
      <c r="J101" s="402" t="s">
        <v>423</v>
      </c>
      <c r="K101" s="397" t="s">
        <v>423</v>
      </c>
      <c r="L101" s="256" t="s">
        <v>4</v>
      </c>
      <c r="M101" s="397" t="s">
        <v>423</v>
      </c>
      <c r="N101" s="281"/>
      <c r="O101" s="284" t="s">
        <v>423</v>
      </c>
      <c r="P101" s="281"/>
      <c r="Q101" s="281"/>
      <c r="R101" s="284" t="s">
        <v>423</v>
      </c>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55"/>
      <c r="AS101" s="55"/>
      <c r="AT101" s="55"/>
      <c r="AU101" s="55"/>
      <c r="AV101" s="55"/>
      <c r="AW101" s="55"/>
      <c r="AX101" s="33"/>
      <c r="AY101" s="33"/>
      <c r="AZ101" s="33"/>
    </row>
    <row r="102" spans="1:91" s="418" customFormat="1" ht="30" x14ac:dyDescent="0.25">
      <c r="A102" s="414">
        <v>29</v>
      </c>
      <c r="B102" s="414" t="s">
        <v>76</v>
      </c>
      <c r="C102" s="414" t="s">
        <v>299</v>
      </c>
      <c r="D102" s="395" t="s">
        <v>101</v>
      </c>
      <c r="E102" s="131" t="s">
        <v>192</v>
      </c>
      <c r="F102" s="7" t="s">
        <v>230</v>
      </c>
      <c r="G102" s="416" t="s">
        <v>5</v>
      </c>
      <c r="H102" s="397" t="s">
        <v>423</v>
      </c>
      <c r="I102" s="397" t="s">
        <v>423</v>
      </c>
      <c r="J102" s="402" t="s">
        <v>423</v>
      </c>
      <c r="K102" s="397" t="s">
        <v>423</v>
      </c>
      <c r="L102" s="256" t="s">
        <v>4</v>
      </c>
      <c r="M102" s="397" t="s">
        <v>423</v>
      </c>
      <c r="N102" s="281"/>
      <c r="O102" s="284" t="s">
        <v>423</v>
      </c>
      <c r="P102" s="281"/>
      <c r="Q102" s="281"/>
      <c r="R102" s="284" t="s">
        <v>423</v>
      </c>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55"/>
      <c r="AS102" s="55"/>
      <c r="AT102" s="55"/>
      <c r="AU102" s="55"/>
      <c r="AV102" s="55"/>
      <c r="AW102" s="55"/>
      <c r="AX102" s="33"/>
      <c r="AY102" s="33"/>
      <c r="AZ102" s="33"/>
    </row>
    <row r="103" spans="1:91" s="418" customFormat="1" ht="26.25" customHeight="1" x14ac:dyDescent="0.25">
      <c r="A103" s="414">
        <v>30</v>
      </c>
      <c r="B103" s="414" t="s">
        <v>68</v>
      </c>
      <c r="C103" s="414" t="s">
        <v>42</v>
      </c>
      <c r="D103" s="395" t="s">
        <v>101</v>
      </c>
      <c r="E103" s="131" t="s">
        <v>192</v>
      </c>
      <c r="F103" s="7" t="s">
        <v>230</v>
      </c>
      <c r="G103" s="416" t="s">
        <v>5</v>
      </c>
      <c r="H103" s="397">
        <v>1</v>
      </c>
      <c r="I103" s="417" t="s">
        <v>339</v>
      </c>
      <c r="K103" s="401" t="s">
        <v>428</v>
      </c>
      <c r="L103" s="256" t="s">
        <v>4</v>
      </c>
      <c r="M103" s="397"/>
      <c r="N103" s="280"/>
      <c r="O103" s="280"/>
      <c r="P103" s="284" t="e">
        <f>O103/N103</f>
        <v>#DIV/0!</v>
      </c>
      <c r="Q103" s="280"/>
      <c r="R103" s="280"/>
      <c r="S103" s="284" t="e">
        <f>R103/Q103</f>
        <v>#DIV/0!</v>
      </c>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55"/>
      <c r="AS103" s="55"/>
      <c r="AT103" s="55"/>
      <c r="AU103" s="55"/>
      <c r="AV103" s="55"/>
      <c r="AW103" s="55"/>
      <c r="AX103" s="416"/>
      <c r="AY103" s="416"/>
      <c r="AZ103" s="415" t="e">
        <f>(AY103/AX103)</f>
        <v>#DIV/0!</v>
      </c>
    </row>
    <row r="104" spans="1:91" s="418" customFormat="1" ht="30" x14ac:dyDescent="0.25">
      <c r="A104" s="414">
        <v>31</v>
      </c>
      <c r="B104" s="414" t="s">
        <v>77</v>
      </c>
      <c r="C104" s="414" t="s">
        <v>43</v>
      </c>
      <c r="D104" s="395" t="s">
        <v>101</v>
      </c>
      <c r="E104" s="131" t="s">
        <v>192</v>
      </c>
      <c r="F104" s="7" t="s">
        <v>230</v>
      </c>
      <c r="G104" s="416" t="s">
        <v>5</v>
      </c>
      <c r="H104" s="397">
        <v>1</v>
      </c>
      <c r="I104" s="417" t="s">
        <v>339</v>
      </c>
      <c r="K104" s="401" t="s">
        <v>428</v>
      </c>
      <c r="L104" s="256" t="s">
        <v>4</v>
      </c>
      <c r="M104" s="397"/>
      <c r="N104" s="280"/>
      <c r="O104" s="280"/>
      <c r="P104" s="284" t="e">
        <f>O104/N104</f>
        <v>#DIV/0!</v>
      </c>
      <c r="Q104" s="280"/>
      <c r="R104" s="280"/>
      <c r="S104" s="284" t="e">
        <f>R104/Q104</f>
        <v>#DIV/0!</v>
      </c>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55"/>
      <c r="AS104" s="55"/>
      <c r="AT104" s="55"/>
      <c r="AU104" s="55"/>
      <c r="AV104" s="55"/>
      <c r="AW104" s="55"/>
      <c r="AX104" s="416"/>
      <c r="AY104" s="416"/>
      <c r="AZ104" s="415" t="e">
        <f>(AY104/AX104)</f>
        <v>#DIV/0!</v>
      </c>
    </row>
    <row r="105" spans="1:91" s="418" customFormat="1" ht="96" customHeight="1" x14ac:dyDescent="0.25">
      <c r="A105" s="414">
        <v>32</v>
      </c>
      <c r="B105" s="414" t="s">
        <v>225</v>
      </c>
      <c r="C105" s="414" t="s">
        <v>44</v>
      </c>
      <c r="D105" s="395" t="s">
        <v>101</v>
      </c>
      <c r="E105" s="5" t="s">
        <v>173</v>
      </c>
      <c r="F105" s="7" t="s">
        <v>231</v>
      </c>
      <c r="G105" s="416" t="s">
        <v>5</v>
      </c>
      <c r="H105" s="397">
        <v>1</v>
      </c>
      <c r="I105" s="417" t="s">
        <v>343</v>
      </c>
      <c r="K105" s="401" t="s">
        <v>428</v>
      </c>
      <c r="L105" s="256" t="s">
        <v>4</v>
      </c>
      <c r="M105" s="397"/>
      <c r="N105" s="280"/>
      <c r="O105" s="280"/>
      <c r="P105" s="284" t="e">
        <f>(O105/N105)*100</f>
        <v>#DIV/0!</v>
      </c>
      <c r="Q105" s="280"/>
      <c r="R105" s="280"/>
      <c r="S105" s="284" t="e">
        <f>(R105/Q105)*100</f>
        <v>#DIV/0!</v>
      </c>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55"/>
      <c r="AS105" s="55"/>
      <c r="AT105" s="55"/>
      <c r="AU105" s="55"/>
      <c r="AV105" s="55"/>
      <c r="AW105" s="55"/>
      <c r="AX105" s="415"/>
      <c r="AY105" s="415"/>
      <c r="AZ105" s="415" t="e">
        <f>(AY105/AX105)*100</f>
        <v>#DIV/0!</v>
      </c>
    </row>
    <row r="106" spans="1:91" s="418" customFormat="1" ht="28.9" hidden="1" customHeight="1" x14ac:dyDescent="0.25">
      <c r="A106" s="414">
        <v>33</v>
      </c>
      <c r="B106" s="414" t="s">
        <v>70</v>
      </c>
      <c r="C106" s="414" t="s">
        <v>45</v>
      </c>
      <c r="D106" s="395" t="s">
        <v>101</v>
      </c>
      <c r="E106" s="404" t="s">
        <v>233</v>
      </c>
      <c r="F106" s="404" t="s">
        <v>230</v>
      </c>
      <c r="G106" s="416" t="s">
        <v>2</v>
      </c>
      <c r="H106" s="397"/>
      <c r="I106" s="417"/>
      <c r="K106" s="417"/>
      <c r="L106" s="256" t="s">
        <v>1</v>
      </c>
      <c r="M106" s="397"/>
      <c r="N106" s="281"/>
      <c r="O106" s="280"/>
      <c r="P106" s="281"/>
      <c r="Q106" s="281"/>
      <c r="R106" s="280"/>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55"/>
      <c r="AS106" s="55"/>
      <c r="AT106" s="55"/>
      <c r="AU106" s="55"/>
      <c r="AV106" s="55"/>
      <c r="AW106" s="55"/>
      <c r="AX106" s="33"/>
      <c r="AY106" s="33"/>
      <c r="AZ106" s="33"/>
    </row>
    <row r="107" spans="1:91" s="418" customFormat="1" ht="28.9" hidden="1" customHeight="1" x14ac:dyDescent="0.25">
      <c r="A107" s="414">
        <v>34</v>
      </c>
      <c r="B107" s="414" t="s">
        <v>71</v>
      </c>
      <c r="C107" s="414" t="s">
        <v>46</v>
      </c>
      <c r="D107" s="395" t="s">
        <v>101</v>
      </c>
      <c r="E107" s="404" t="s">
        <v>233</v>
      </c>
      <c r="F107" s="404" t="s">
        <v>230</v>
      </c>
      <c r="G107" s="416" t="s">
        <v>2</v>
      </c>
      <c r="H107" s="397"/>
      <c r="I107" s="417"/>
      <c r="K107" s="417"/>
      <c r="L107" s="256" t="s">
        <v>1</v>
      </c>
      <c r="M107" s="397"/>
      <c r="N107" s="281"/>
      <c r="O107" s="280"/>
      <c r="P107" s="281"/>
      <c r="Q107" s="281"/>
      <c r="R107" s="280"/>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55"/>
      <c r="AS107" s="55"/>
      <c r="AT107" s="55"/>
      <c r="AU107" s="55"/>
      <c r="AV107" s="55"/>
      <c r="AW107" s="55"/>
      <c r="AX107" s="33"/>
      <c r="AY107" s="33"/>
      <c r="AZ107" s="33"/>
    </row>
    <row r="108" spans="1:91" s="17" customFormat="1" ht="28.9" hidden="1" customHeight="1" x14ac:dyDescent="0.25">
      <c r="A108" s="393">
        <v>35</v>
      </c>
      <c r="B108" s="393" t="s">
        <v>72</v>
      </c>
      <c r="C108" s="393" t="s">
        <v>47</v>
      </c>
      <c r="D108" s="395" t="s">
        <v>101</v>
      </c>
      <c r="E108" s="404" t="s">
        <v>233</v>
      </c>
      <c r="F108" s="404" t="s">
        <v>230</v>
      </c>
      <c r="G108" s="58" t="s">
        <v>2</v>
      </c>
      <c r="H108" s="241"/>
      <c r="I108" s="230"/>
      <c r="K108" s="230"/>
      <c r="L108" s="251" t="s">
        <v>1</v>
      </c>
      <c r="M108" s="241"/>
      <c r="N108" s="281"/>
      <c r="O108" s="280"/>
      <c r="P108" s="281"/>
      <c r="Q108" s="281"/>
      <c r="R108" s="280"/>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55"/>
      <c r="AS108" s="55"/>
      <c r="AT108" s="55"/>
      <c r="AU108" s="55"/>
      <c r="AV108" s="55"/>
      <c r="AW108" s="55"/>
      <c r="AX108" s="33"/>
      <c r="AY108" s="33"/>
      <c r="AZ108" s="33"/>
    </row>
    <row r="109" spans="1:91" s="17" customFormat="1" x14ac:dyDescent="0.25">
      <c r="A109" s="126" t="s">
        <v>140</v>
      </c>
      <c r="B109" s="393"/>
      <c r="C109" s="393"/>
      <c r="E109" s="32"/>
      <c r="F109" s="32"/>
      <c r="G109" s="58"/>
      <c r="H109" s="241"/>
      <c r="I109" s="230"/>
      <c r="K109" s="230"/>
      <c r="L109" s="251"/>
      <c r="M109" s="241"/>
      <c r="N109" s="284"/>
      <c r="O109" s="280"/>
      <c r="P109" s="284"/>
      <c r="Q109" s="284"/>
      <c r="R109" s="280"/>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416"/>
      <c r="AS109" s="416"/>
      <c r="AT109" s="416"/>
      <c r="AU109" s="416"/>
      <c r="AV109" s="416"/>
      <c r="AW109" s="416"/>
      <c r="AX109" s="415"/>
      <c r="AY109" s="415"/>
      <c r="AZ109" s="415"/>
    </row>
    <row r="110" spans="1:91" s="413" customFormat="1" x14ac:dyDescent="0.25">
      <c r="A110" s="36"/>
      <c r="B110" s="69"/>
      <c r="C110" s="69"/>
      <c r="D110" s="69"/>
      <c r="E110" s="69"/>
      <c r="F110" s="69"/>
      <c r="G110" s="36"/>
      <c r="H110" s="231"/>
      <c r="I110" s="231"/>
      <c r="J110" s="70"/>
      <c r="K110" s="231"/>
      <c r="L110" s="257"/>
      <c r="M110" s="23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36"/>
      <c r="AS110" s="36"/>
      <c r="AT110" s="36"/>
      <c r="AU110" s="36"/>
      <c r="AV110" s="36"/>
      <c r="AW110" s="36"/>
      <c r="AX110" s="36"/>
      <c r="AY110" s="36"/>
      <c r="AZ110" s="36"/>
      <c r="BA110" s="418"/>
      <c r="BB110" s="418"/>
      <c r="BC110" s="418"/>
      <c r="BD110" s="418"/>
      <c r="BE110" s="418"/>
      <c r="BF110" s="418"/>
      <c r="BG110" s="418"/>
      <c r="BH110" s="418"/>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row>
    <row r="111" spans="1:91" s="413" customFormat="1" ht="192" customHeight="1" x14ac:dyDescent="0.25">
      <c r="A111" s="545" t="s">
        <v>226</v>
      </c>
      <c r="B111" s="545"/>
      <c r="C111" s="545"/>
      <c r="D111" s="545"/>
      <c r="E111" s="545"/>
      <c r="F111" s="38"/>
      <c r="G111" s="415"/>
      <c r="H111" s="417"/>
      <c r="I111" s="417"/>
      <c r="J111" s="418"/>
      <c r="K111" s="417"/>
      <c r="L111" s="258"/>
      <c r="M111" s="417"/>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415"/>
      <c r="AS111" s="415"/>
      <c r="AT111" s="415"/>
      <c r="AU111" s="415"/>
      <c r="AV111" s="415"/>
      <c r="AW111" s="415"/>
      <c r="AX111" s="418"/>
      <c r="AY111" s="418"/>
      <c r="AZ111" s="418"/>
      <c r="BA111" s="418"/>
      <c r="BB111" s="418"/>
      <c r="BC111" s="418"/>
      <c r="BD111" s="418"/>
      <c r="BE111" s="418"/>
      <c r="BF111" s="418"/>
      <c r="BG111" s="418"/>
      <c r="BH111" s="418"/>
      <c r="BI111" s="418"/>
      <c r="BJ111" s="418"/>
      <c r="BK111" s="418"/>
      <c r="BL111" s="418"/>
      <c r="BM111" s="418"/>
      <c r="BN111" s="418"/>
      <c r="BO111" s="418"/>
      <c r="BP111" s="418"/>
      <c r="BQ111" s="418"/>
      <c r="BR111" s="418"/>
      <c r="BS111" s="418"/>
      <c r="BT111" s="418"/>
      <c r="BU111" s="418"/>
      <c r="BV111" s="418"/>
      <c r="BW111" s="418"/>
      <c r="BX111" s="418"/>
      <c r="BY111" s="418"/>
      <c r="BZ111" s="418"/>
      <c r="CA111" s="418"/>
      <c r="CB111" s="418"/>
      <c r="CC111" s="418"/>
      <c r="CD111" s="418"/>
      <c r="CE111" s="418"/>
      <c r="CF111" s="418"/>
      <c r="CG111" s="418"/>
      <c r="CH111" s="418"/>
      <c r="CI111" s="418"/>
      <c r="CJ111" s="418"/>
      <c r="CK111" s="418"/>
      <c r="CL111" s="418"/>
      <c r="CM111" s="418"/>
    </row>
    <row r="112" spans="1:91" s="413" customFormat="1" ht="17.25" x14ac:dyDescent="0.25">
      <c r="A112" s="3" t="s">
        <v>124</v>
      </c>
      <c r="C112" s="395"/>
      <c r="E112" s="38"/>
      <c r="F112" s="38"/>
      <c r="G112" s="415"/>
      <c r="H112" s="417"/>
      <c r="I112" s="417"/>
      <c r="J112" s="418"/>
      <c r="K112" s="417"/>
      <c r="L112" s="258"/>
      <c r="M112" s="417"/>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415"/>
      <c r="AS112" s="415"/>
      <c r="AT112" s="415"/>
      <c r="AU112" s="415"/>
      <c r="AV112" s="415"/>
      <c r="AW112" s="415"/>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8"/>
      <c r="BS112" s="418"/>
      <c r="BT112" s="418"/>
      <c r="BU112" s="418"/>
      <c r="BV112" s="418"/>
      <c r="BW112" s="418"/>
      <c r="BX112" s="418"/>
      <c r="BY112" s="418"/>
      <c r="BZ112" s="418"/>
      <c r="CA112" s="418"/>
      <c r="CB112" s="418"/>
      <c r="CC112" s="418"/>
      <c r="CD112" s="418"/>
      <c r="CE112" s="418"/>
      <c r="CF112" s="418"/>
      <c r="CG112" s="418"/>
      <c r="CH112" s="418"/>
      <c r="CI112" s="418"/>
      <c r="CJ112" s="418"/>
      <c r="CK112" s="418"/>
      <c r="CL112" s="418"/>
      <c r="CM112" s="418"/>
    </row>
    <row r="113" spans="1:91" s="413" customFormat="1" ht="17.25" x14ac:dyDescent="0.25">
      <c r="A113" s="114" t="s">
        <v>195</v>
      </c>
      <c r="C113" s="395"/>
      <c r="E113" s="38"/>
      <c r="F113" s="394"/>
      <c r="G113" s="415"/>
      <c r="H113" s="417"/>
      <c r="I113" s="417"/>
      <c r="J113" s="418"/>
      <c r="K113" s="417"/>
      <c r="L113" s="258"/>
      <c r="M113" s="417"/>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415"/>
      <c r="AS113" s="415"/>
      <c r="AT113" s="415"/>
      <c r="AU113" s="415"/>
      <c r="AV113" s="415"/>
      <c r="AW113" s="415"/>
      <c r="AX113" s="418"/>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8"/>
      <c r="BT113" s="418"/>
      <c r="BU113" s="418"/>
      <c r="BV113" s="418"/>
      <c r="BW113" s="418"/>
      <c r="BX113" s="418"/>
      <c r="BY113" s="418"/>
      <c r="BZ113" s="418"/>
      <c r="CA113" s="418"/>
      <c r="CB113" s="418"/>
      <c r="CC113" s="418"/>
      <c r="CD113" s="418"/>
      <c r="CE113" s="418"/>
      <c r="CF113" s="418"/>
      <c r="CG113" s="418"/>
      <c r="CH113" s="418"/>
      <c r="CI113" s="418"/>
      <c r="CJ113" s="418"/>
      <c r="CK113" s="418"/>
      <c r="CL113" s="418"/>
      <c r="CM113" s="418"/>
    </row>
    <row r="114" spans="1:91" s="413" customFormat="1" ht="17.25" x14ac:dyDescent="0.25">
      <c r="A114" s="3" t="s">
        <v>196</v>
      </c>
      <c r="C114" s="395"/>
      <c r="E114" s="394"/>
      <c r="F114" s="395"/>
      <c r="G114" s="415"/>
      <c r="H114" s="417"/>
      <c r="I114" s="417"/>
      <c r="J114" s="418"/>
      <c r="K114" s="417"/>
      <c r="L114" s="258"/>
      <c r="M114" s="417"/>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415"/>
      <c r="AS114" s="415"/>
      <c r="AT114" s="418"/>
      <c r="AU114" s="415"/>
      <c r="AV114" s="415"/>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c r="BQ114" s="418"/>
      <c r="BR114" s="418"/>
      <c r="BS114" s="418"/>
      <c r="BT114" s="418"/>
      <c r="BU114" s="418"/>
      <c r="BV114" s="418"/>
      <c r="BW114" s="418"/>
      <c r="BX114" s="418"/>
      <c r="BY114" s="418"/>
      <c r="BZ114" s="418"/>
      <c r="CA114" s="418"/>
      <c r="CB114" s="418"/>
      <c r="CC114" s="418"/>
      <c r="CD114" s="418"/>
      <c r="CE114" s="418"/>
      <c r="CF114" s="418"/>
      <c r="CG114" s="418"/>
      <c r="CH114" s="418"/>
      <c r="CI114" s="418"/>
      <c r="CJ114" s="418"/>
      <c r="CK114" s="418"/>
      <c r="CL114" s="418"/>
      <c r="CM114" s="418"/>
    </row>
    <row r="115" spans="1:91" s="413" customFormat="1" ht="17.25" x14ac:dyDescent="0.25">
      <c r="A115" s="3" t="s">
        <v>197</v>
      </c>
      <c r="C115" s="395"/>
      <c r="E115" s="395"/>
      <c r="F115" s="395"/>
      <c r="G115" s="415"/>
      <c r="H115" s="417"/>
      <c r="I115" s="417"/>
      <c r="J115" s="418"/>
      <c r="K115" s="417"/>
      <c r="L115" s="258"/>
      <c r="M115" s="417"/>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415"/>
      <c r="AS115" s="415"/>
      <c r="AT115" s="418"/>
      <c r="AU115" s="415"/>
      <c r="AV115" s="415"/>
      <c r="AW115" s="418"/>
      <c r="AX115" s="418"/>
      <c r="AY115" s="418"/>
      <c r="AZ115" s="418"/>
      <c r="BA115" s="418"/>
      <c r="BB115" s="418"/>
      <c r="BC115" s="418"/>
      <c r="BD115" s="418"/>
      <c r="BE115" s="418"/>
      <c r="BF115" s="418"/>
      <c r="BG115" s="418"/>
      <c r="BH115" s="418"/>
      <c r="BI115" s="418"/>
      <c r="BJ115" s="418"/>
      <c r="BK115" s="418"/>
      <c r="BL115" s="418"/>
      <c r="BM115" s="418"/>
      <c r="BN115" s="418"/>
      <c r="BO115" s="418"/>
      <c r="BP115" s="418"/>
      <c r="BQ115" s="418"/>
      <c r="BR115" s="418"/>
      <c r="BS115" s="418"/>
      <c r="BT115" s="418"/>
      <c r="BU115" s="418"/>
      <c r="BV115" s="418"/>
      <c r="BW115" s="418"/>
      <c r="BX115" s="418"/>
      <c r="BY115" s="418"/>
      <c r="BZ115" s="418"/>
      <c r="CA115" s="418"/>
      <c r="CB115" s="418"/>
      <c r="CC115" s="418"/>
      <c r="CD115" s="418"/>
      <c r="CE115" s="418"/>
      <c r="CF115" s="418"/>
      <c r="CG115" s="418"/>
      <c r="CH115" s="418"/>
      <c r="CI115" s="418"/>
      <c r="CJ115" s="418"/>
      <c r="CK115" s="418"/>
      <c r="CL115" s="418"/>
      <c r="CM115" s="418"/>
    </row>
    <row r="116" spans="1:91" s="413" customFormat="1" ht="17.25" x14ac:dyDescent="0.25">
      <c r="A116" s="127" t="s">
        <v>227</v>
      </c>
      <c r="C116" s="395"/>
      <c r="E116" s="395"/>
      <c r="F116" s="395"/>
      <c r="G116" s="415"/>
      <c r="H116" s="417"/>
      <c r="I116" s="417"/>
      <c r="J116" s="418"/>
      <c r="K116" s="417"/>
      <c r="L116" s="258"/>
      <c r="M116" s="417"/>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415"/>
      <c r="AS116" s="415"/>
      <c r="AT116" s="418"/>
      <c r="AU116" s="415"/>
      <c r="AV116" s="415"/>
      <c r="AW116" s="418"/>
      <c r="AX116" s="418"/>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8"/>
      <c r="BT116" s="418"/>
      <c r="BU116" s="418"/>
      <c r="BV116" s="418"/>
      <c r="BW116" s="418"/>
      <c r="BX116" s="418"/>
      <c r="BY116" s="418"/>
      <c r="BZ116" s="418"/>
      <c r="CA116" s="418"/>
      <c r="CB116" s="418"/>
      <c r="CC116" s="418"/>
      <c r="CD116" s="418"/>
      <c r="CE116" s="418"/>
      <c r="CF116" s="418"/>
      <c r="CG116" s="418"/>
      <c r="CH116" s="418"/>
      <c r="CI116" s="418"/>
      <c r="CJ116" s="418"/>
      <c r="CK116" s="418"/>
      <c r="CL116" s="418"/>
      <c r="CM116" s="418"/>
    </row>
    <row r="117" spans="1:91" s="413" customFormat="1" ht="17.25" x14ac:dyDescent="0.25">
      <c r="A117" s="115" t="s">
        <v>305</v>
      </c>
      <c r="C117" s="395"/>
      <c r="E117" s="395"/>
      <c r="F117" s="395"/>
      <c r="G117" s="415"/>
      <c r="H117" s="417"/>
      <c r="I117" s="417"/>
      <c r="J117" s="418"/>
      <c r="K117" s="417"/>
      <c r="L117" s="258"/>
      <c r="M117" s="417"/>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415"/>
      <c r="AS117" s="415"/>
      <c r="AT117" s="418"/>
      <c r="AU117" s="415"/>
      <c r="AV117" s="415"/>
      <c r="AW117" s="418"/>
      <c r="AX117" s="418"/>
      <c r="AY117" s="418"/>
      <c r="AZ117" s="418"/>
      <c r="BA117" s="418"/>
      <c r="BB117" s="418"/>
      <c r="BC117" s="418"/>
      <c r="BD117" s="418"/>
      <c r="BE117" s="418"/>
      <c r="BF117" s="418"/>
      <c r="BG117" s="418"/>
      <c r="BH117" s="418"/>
      <c r="BI117" s="418"/>
      <c r="BJ117" s="418"/>
      <c r="BK117" s="418"/>
      <c r="BL117" s="418"/>
      <c r="BM117" s="418"/>
      <c r="BN117" s="418"/>
      <c r="BO117" s="418"/>
      <c r="BP117" s="418"/>
      <c r="BQ117" s="418"/>
      <c r="BR117" s="418"/>
      <c r="BS117" s="418"/>
      <c r="BT117" s="418"/>
      <c r="BU117" s="418"/>
      <c r="BV117" s="418"/>
      <c r="BW117" s="418"/>
      <c r="BX117" s="418"/>
      <c r="BY117" s="418"/>
      <c r="BZ117" s="418"/>
      <c r="CA117" s="418"/>
      <c r="CB117" s="418"/>
      <c r="CC117" s="418"/>
      <c r="CD117" s="418"/>
      <c r="CE117" s="418"/>
      <c r="CF117" s="418"/>
      <c r="CG117" s="418"/>
      <c r="CH117" s="418"/>
      <c r="CI117" s="418"/>
      <c r="CJ117" s="418"/>
      <c r="CK117" s="418"/>
      <c r="CL117" s="418"/>
      <c r="CM117" s="418"/>
    </row>
    <row r="118" spans="1:91" s="413" customFormat="1" ht="17.25" x14ac:dyDescent="0.25">
      <c r="A118" s="115" t="s">
        <v>306</v>
      </c>
      <c r="C118" s="395"/>
      <c r="E118" s="395"/>
      <c r="F118" s="395"/>
      <c r="G118" s="415"/>
      <c r="H118" s="417"/>
      <c r="I118" s="417"/>
      <c r="J118" s="418"/>
      <c r="K118" s="417"/>
      <c r="L118" s="258"/>
      <c r="M118" s="417"/>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415"/>
      <c r="AS118" s="415"/>
      <c r="AT118" s="418"/>
      <c r="AU118" s="415"/>
      <c r="AV118" s="415"/>
      <c r="AW118" s="418"/>
      <c r="AX118" s="418"/>
      <c r="AY118" s="418"/>
      <c r="AZ118" s="418"/>
      <c r="BA118" s="418"/>
      <c r="BB118" s="418"/>
      <c r="BC118" s="418"/>
      <c r="BD118" s="418"/>
      <c r="BE118" s="418"/>
      <c r="BF118" s="418"/>
      <c r="BG118" s="418"/>
      <c r="BH118" s="418"/>
      <c r="BI118" s="418"/>
      <c r="BJ118" s="418"/>
      <c r="BK118" s="418"/>
      <c r="BL118" s="418"/>
      <c r="BM118" s="418"/>
      <c r="BN118" s="418"/>
      <c r="BO118" s="418"/>
      <c r="BP118" s="418"/>
      <c r="BQ118" s="418"/>
      <c r="BR118" s="418"/>
      <c r="BS118" s="418"/>
      <c r="BT118" s="418"/>
      <c r="BU118" s="418"/>
      <c r="BV118" s="418"/>
      <c r="BW118" s="418"/>
      <c r="BX118" s="418"/>
      <c r="BY118" s="418"/>
      <c r="BZ118" s="418"/>
      <c r="CA118" s="418"/>
      <c r="CB118" s="418"/>
      <c r="CC118" s="418"/>
      <c r="CD118" s="418"/>
      <c r="CE118" s="418"/>
      <c r="CF118" s="418"/>
      <c r="CG118" s="418"/>
      <c r="CH118" s="418"/>
      <c r="CI118" s="418"/>
      <c r="CJ118" s="418"/>
      <c r="CK118" s="418"/>
      <c r="CL118" s="418"/>
      <c r="CM118" s="418"/>
    </row>
    <row r="119" spans="1:91" s="413" customFormat="1" ht="17.25" x14ac:dyDescent="0.25">
      <c r="C119" s="395"/>
      <c r="D119" s="127"/>
      <c r="E119" s="395"/>
      <c r="G119" s="415"/>
      <c r="H119" s="417"/>
      <c r="I119" s="417"/>
      <c r="J119" s="418"/>
      <c r="K119" s="417"/>
      <c r="L119" s="258"/>
      <c r="M119" s="417"/>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415"/>
      <c r="AS119" s="415"/>
      <c r="AT119" s="418"/>
      <c r="AU119" s="415"/>
      <c r="AV119" s="415"/>
      <c r="AW119" s="418"/>
      <c r="AX119" s="418"/>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8"/>
      <c r="BT119" s="418"/>
      <c r="BU119" s="418"/>
      <c r="BV119" s="418"/>
      <c r="BW119" s="418"/>
      <c r="BX119" s="418"/>
      <c r="BY119" s="418"/>
      <c r="BZ119" s="418"/>
      <c r="CA119" s="418"/>
      <c r="CB119" s="418"/>
      <c r="CC119" s="418"/>
      <c r="CD119" s="418"/>
      <c r="CE119" s="418"/>
      <c r="CF119" s="418"/>
      <c r="CG119" s="418"/>
      <c r="CH119" s="418"/>
      <c r="CI119" s="418"/>
      <c r="CJ119" s="418"/>
      <c r="CK119" s="418"/>
      <c r="CL119" s="418"/>
      <c r="CM119" s="418"/>
    </row>
    <row r="120" spans="1:91" s="411" customFormat="1" x14ac:dyDescent="0.25">
      <c r="A120" s="413"/>
      <c r="B120" s="413"/>
      <c r="C120" s="38" t="s">
        <v>50</v>
      </c>
      <c r="D120" s="395"/>
      <c r="E120" s="38"/>
      <c r="G120" s="37"/>
      <c r="H120" s="229"/>
      <c r="I120" s="229"/>
      <c r="J120" s="39"/>
      <c r="K120" s="229"/>
      <c r="L120" s="259"/>
      <c r="M120" s="229"/>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37"/>
      <c r="AS120" s="37"/>
      <c r="AT120" s="39"/>
      <c r="AU120" s="37"/>
      <c r="AV120" s="37"/>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row>
    <row r="121" spans="1:91" s="411" customFormat="1" x14ac:dyDescent="0.25">
      <c r="C121" s="410" t="s">
        <v>127</v>
      </c>
      <c r="D121" s="3"/>
      <c r="E121" s="410"/>
      <c r="G121" s="41"/>
      <c r="H121" s="232"/>
      <c r="I121" s="232"/>
      <c r="J121" s="221"/>
      <c r="K121" s="232"/>
      <c r="L121" s="260"/>
      <c r="M121" s="23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41"/>
      <c r="AS121" s="41"/>
      <c r="AT121" s="41"/>
      <c r="AU121" s="41"/>
      <c r="AV121" s="41"/>
      <c r="AW121" s="41"/>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row>
    <row r="122" spans="1:91" s="411" customFormat="1" x14ac:dyDescent="0.25">
      <c r="C122" s="410" t="s">
        <v>128</v>
      </c>
      <c r="D122" s="42"/>
      <c r="E122" s="410"/>
      <c r="G122" s="41"/>
      <c r="H122" s="232"/>
      <c r="I122" s="232"/>
      <c r="J122" s="221"/>
      <c r="K122" s="232"/>
      <c r="L122" s="260"/>
      <c r="M122" s="23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41"/>
      <c r="AS122" s="41"/>
      <c r="AT122" s="41"/>
      <c r="AU122" s="41"/>
      <c r="AV122" s="41"/>
      <c r="AW122" s="41"/>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row>
    <row r="123" spans="1:91" s="411" customFormat="1" x14ac:dyDescent="0.25">
      <c r="C123" s="410" t="s">
        <v>129</v>
      </c>
      <c r="D123" s="42"/>
      <c r="E123" s="410"/>
      <c r="G123" s="41"/>
      <c r="H123" s="232"/>
      <c r="I123" s="232"/>
      <c r="J123" s="221"/>
      <c r="K123" s="232"/>
      <c r="L123" s="260"/>
      <c r="M123" s="23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41"/>
      <c r="AS123" s="41"/>
      <c r="AT123" s="41"/>
      <c r="AU123" s="41"/>
      <c r="AV123" s="41"/>
      <c r="AW123" s="41"/>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row>
    <row r="124" spans="1:91" s="411" customFormat="1" x14ac:dyDescent="0.25">
      <c r="C124" s="410" t="s">
        <v>130</v>
      </c>
      <c r="D124" s="42"/>
      <c r="E124" s="410"/>
      <c r="G124" s="44"/>
      <c r="H124" s="242"/>
      <c r="I124" s="229"/>
      <c r="J124" s="39"/>
      <c r="K124" s="229"/>
      <c r="L124" s="261"/>
      <c r="M124" s="242"/>
      <c r="N124" s="293"/>
      <c r="O124" s="293"/>
      <c r="P124" s="287"/>
      <c r="Q124" s="293"/>
      <c r="R124" s="293"/>
      <c r="S124" s="287"/>
      <c r="T124" s="293"/>
      <c r="U124" s="293"/>
      <c r="V124" s="287"/>
      <c r="W124" s="293"/>
      <c r="X124" s="293"/>
      <c r="Y124" s="287"/>
      <c r="Z124" s="293"/>
      <c r="AA124" s="293"/>
      <c r="AB124" s="287"/>
      <c r="AC124" s="293"/>
      <c r="AD124" s="293"/>
      <c r="AE124" s="287"/>
      <c r="AF124" s="293"/>
      <c r="AG124" s="293"/>
      <c r="AH124" s="287"/>
      <c r="AI124" s="293"/>
      <c r="AJ124" s="293"/>
      <c r="AK124" s="287"/>
      <c r="AL124" s="293"/>
      <c r="AM124" s="293"/>
      <c r="AN124" s="287"/>
      <c r="AO124" s="293"/>
      <c r="AP124" s="293"/>
      <c r="AQ124" s="287"/>
      <c r="AR124" s="44"/>
      <c r="AS124" s="44"/>
      <c r="AT124" s="39"/>
      <c r="AU124" s="44"/>
      <c r="AV124" s="44"/>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row>
    <row r="125" spans="1:91" s="411" customFormat="1" ht="30" customHeight="1" x14ac:dyDescent="0.25">
      <c r="C125" s="511" t="s">
        <v>51</v>
      </c>
      <c r="D125" s="511"/>
      <c r="E125" s="410"/>
      <c r="G125" s="44"/>
      <c r="H125" s="242"/>
      <c r="I125" s="229"/>
      <c r="J125" s="39"/>
      <c r="K125" s="229"/>
      <c r="L125" s="261"/>
      <c r="M125" s="242"/>
      <c r="N125" s="293"/>
      <c r="O125" s="293"/>
      <c r="P125" s="287"/>
      <c r="Q125" s="293"/>
      <c r="R125" s="293"/>
      <c r="S125" s="287"/>
      <c r="T125" s="293"/>
      <c r="U125" s="293"/>
      <c r="V125" s="287"/>
      <c r="W125" s="293"/>
      <c r="X125" s="293"/>
      <c r="Y125" s="287"/>
      <c r="Z125" s="293"/>
      <c r="AA125" s="293"/>
      <c r="AB125" s="287"/>
      <c r="AC125" s="293"/>
      <c r="AD125" s="293"/>
      <c r="AE125" s="287"/>
      <c r="AF125" s="293"/>
      <c r="AG125" s="293"/>
      <c r="AH125" s="287"/>
      <c r="AI125" s="293"/>
      <c r="AJ125" s="293"/>
      <c r="AK125" s="287"/>
      <c r="AL125" s="293"/>
      <c r="AM125" s="293"/>
      <c r="AN125" s="287"/>
      <c r="AO125" s="293"/>
      <c r="AP125" s="293"/>
      <c r="AQ125" s="287"/>
      <c r="AR125" s="44"/>
      <c r="AS125" s="44"/>
      <c r="AT125" s="39"/>
      <c r="AU125" s="44"/>
      <c r="AV125" s="44"/>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row>
    <row r="126" spans="1:91" s="411" customFormat="1" x14ac:dyDescent="0.25">
      <c r="C126" s="410" t="s">
        <v>186</v>
      </c>
      <c r="D126" s="3"/>
      <c r="E126" s="410"/>
      <c r="G126" s="44"/>
      <c r="H126" s="242"/>
      <c r="I126" s="229"/>
      <c r="J126" s="39"/>
      <c r="K126" s="229"/>
      <c r="L126" s="261"/>
      <c r="M126" s="242"/>
      <c r="N126" s="293"/>
      <c r="O126" s="293"/>
      <c r="P126" s="287"/>
      <c r="Q126" s="293"/>
      <c r="R126" s="293"/>
      <c r="S126" s="287"/>
      <c r="T126" s="293"/>
      <c r="U126" s="293"/>
      <c r="V126" s="287"/>
      <c r="W126" s="293"/>
      <c r="X126" s="293"/>
      <c r="Y126" s="287"/>
      <c r="Z126" s="293"/>
      <c r="AA126" s="293"/>
      <c r="AB126" s="287"/>
      <c r="AC126" s="293"/>
      <c r="AD126" s="293"/>
      <c r="AE126" s="287"/>
      <c r="AF126" s="293"/>
      <c r="AG126" s="293"/>
      <c r="AH126" s="287"/>
      <c r="AI126" s="293"/>
      <c r="AJ126" s="293"/>
      <c r="AK126" s="287"/>
      <c r="AL126" s="293"/>
      <c r="AM126" s="293"/>
      <c r="AN126" s="287"/>
      <c r="AO126" s="293"/>
      <c r="AP126" s="293"/>
      <c r="AQ126" s="287"/>
      <c r="AR126" s="44"/>
      <c r="AS126" s="44"/>
      <c r="AT126" s="39"/>
      <c r="AU126" s="44"/>
      <c r="AV126" s="44"/>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row>
    <row r="127" spans="1:91" s="413" customFormat="1" x14ac:dyDescent="0.25">
      <c r="A127" s="411"/>
      <c r="B127" s="43"/>
      <c r="C127" s="410" t="s">
        <v>234</v>
      </c>
      <c r="D127" s="115"/>
      <c r="E127" s="410"/>
      <c r="G127" s="16"/>
      <c r="H127" s="230"/>
      <c r="I127" s="229"/>
      <c r="J127" s="39"/>
      <c r="K127" s="417"/>
      <c r="L127" s="262"/>
      <c r="M127" s="230"/>
      <c r="N127" s="290"/>
      <c r="O127" s="290"/>
      <c r="P127" s="287"/>
      <c r="Q127" s="290"/>
      <c r="R127" s="290"/>
      <c r="S127" s="287"/>
      <c r="T127" s="290"/>
      <c r="U127" s="290"/>
      <c r="V127" s="287"/>
      <c r="W127" s="290"/>
      <c r="X127" s="290"/>
      <c r="Y127" s="287"/>
      <c r="Z127" s="290"/>
      <c r="AA127" s="290"/>
      <c r="AB127" s="287"/>
      <c r="AC127" s="290"/>
      <c r="AD127" s="290"/>
      <c r="AE127" s="287"/>
      <c r="AF127" s="290"/>
      <c r="AG127" s="290"/>
      <c r="AH127" s="287"/>
      <c r="AI127" s="290"/>
      <c r="AJ127" s="290"/>
      <c r="AK127" s="287"/>
      <c r="AL127" s="290"/>
      <c r="AM127" s="290"/>
      <c r="AN127" s="287"/>
      <c r="AO127" s="290"/>
      <c r="AP127" s="290"/>
      <c r="AQ127" s="287"/>
      <c r="AR127" s="16"/>
      <c r="AS127" s="16"/>
      <c r="AT127" s="45"/>
      <c r="AU127" s="16"/>
      <c r="AV127" s="16"/>
      <c r="AW127" s="45"/>
      <c r="AX127" s="418"/>
      <c r="AY127" s="418"/>
      <c r="AZ127" s="418"/>
      <c r="BA127" s="418"/>
      <c r="BB127" s="418"/>
      <c r="BC127" s="418"/>
      <c r="BD127" s="418"/>
      <c r="BE127" s="418"/>
      <c r="BF127" s="418"/>
      <c r="BG127" s="418"/>
      <c r="BH127" s="418"/>
      <c r="BI127" s="418"/>
      <c r="BJ127" s="418"/>
      <c r="BK127" s="418"/>
      <c r="BL127" s="418"/>
      <c r="BM127" s="418"/>
      <c r="BN127" s="418"/>
      <c r="BO127" s="418"/>
      <c r="BP127" s="418"/>
      <c r="BQ127" s="418"/>
      <c r="BR127" s="418"/>
      <c r="BS127" s="418"/>
      <c r="BT127" s="418"/>
      <c r="BU127" s="418"/>
      <c r="BV127" s="418"/>
      <c r="BW127" s="418"/>
      <c r="BX127" s="418"/>
      <c r="BY127" s="418"/>
      <c r="BZ127" s="418"/>
      <c r="CA127" s="418"/>
      <c r="CB127" s="418"/>
      <c r="CC127" s="418"/>
      <c r="CD127" s="418"/>
      <c r="CE127" s="418"/>
      <c r="CF127" s="418"/>
      <c r="CG127" s="418"/>
      <c r="CH127" s="418"/>
      <c r="CI127" s="418"/>
      <c r="CJ127" s="418"/>
      <c r="CK127" s="418"/>
      <c r="CL127" s="418"/>
      <c r="CM127" s="418"/>
    </row>
    <row r="128" spans="1:91" s="413" customFormat="1" x14ac:dyDescent="0.25">
      <c r="B128" s="32"/>
      <c r="C128" s="115" t="s">
        <v>187</v>
      </c>
      <c r="D128" s="404"/>
      <c r="E128" s="115"/>
      <c r="G128" s="16"/>
      <c r="H128" s="230"/>
      <c r="I128" s="229"/>
      <c r="J128" s="39"/>
      <c r="K128" s="417"/>
      <c r="L128" s="262"/>
      <c r="M128" s="230"/>
      <c r="N128" s="290"/>
      <c r="O128" s="290"/>
      <c r="P128" s="287"/>
      <c r="Q128" s="290"/>
      <c r="R128" s="290"/>
      <c r="S128" s="287"/>
      <c r="T128" s="290"/>
      <c r="U128" s="290"/>
      <c r="V128" s="287"/>
      <c r="W128" s="290"/>
      <c r="X128" s="290"/>
      <c r="Y128" s="287"/>
      <c r="Z128" s="290"/>
      <c r="AA128" s="290"/>
      <c r="AB128" s="287"/>
      <c r="AC128" s="290"/>
      <c r="AD128" s="290"/>
      <c r="AE128" s="287"/>
      <c r="AF128" s="290"/>
      <c r="AG128" s="290"/>
      <c r="AH128" s="287"/>
      <c r="AI128" s="290"/>
      <c r="AJ128" s="290"/>
      <c r="AK128" s="287"/>
      <c r="AL128" s="290"/>
      <c r="AM128" s="290"/>
      <c r="AN128" s="287"/>
      <c r="AO128" s="290"/>
      <c r="AP128" s="290"/>
      <c r="AQ128" s="287"/>
      <c r="AR128" s="16"/>
      <c r="AS128" s="16"/>
      <c r="AT128" s="45"/>
      <c r="AU128" s="16"/>
      <c r="AV128" s="16"/>
      <c r="AW128" s="45"/>
      <c r="AX128" s="418"/>
      <c r="AY128" s="418"/>
      <c r="AZ128" s="418"/>
      <c r="BA128" s="418"/>
      <c r="BB128" s="418"/>
      <c r="BC128" s="418"/>
      <c r="BD128" s="418"/>
      <c r="BE128" s="418"/>
      <c r="BF128" s="418"/>
      <c r="BG128" s="418"/>
      <c r="BH128" s="418"/>
      <c r="BI128" s="418"/>
      <c r="BJ128" s="418"/>
      <c r="BK128" s="418"/>
      <c r="BL128" s="418"/>
      <c r="BM128" s="418"/>
      <c r="BN128" s="418"/>
      <c r="BO128" s="418"/>
      <c r="BP128" s="418"/>
      <c r="BQ128" s="418"/>
      <c r="BR128" s="418"/>
      <c r="BS128" s="418"/>
      <c r="BT128" s="418"/>
      <c r="BU128" s="418"/>
      <c r="BV128" s="418"/>
      <c r="BW128" s="418"/>
      <c r="BX128" s="418"/>
      <c r="BY128" s="418"/>
      <c r="BZ128" s="418"/>
      <c r="CA128" s="418"/>
      <c r="CB128" s="418"/>
      <c r="CC128" s="418"/>
      <c r="CD128" s="418"/>
      <c r="CE128" s="418"/>
      <c r="CF128" s="418"/>
      <c r="CG128" s="418"/>
      <c r="CH128" s="418"/>
      <c r="CI128" s="418"/>
      <c r="CJ128" s="418"/>
      <c r="CK128" s="418"/>
      <c r="CL128" s="418"/>
      <c r="CM128" s="418"/>
    </row>
    <row r="129" spans="1:91" s="413" customFormat="1" x14ac:dyDescent="0.25">
      <c r="B129" s="32"/>
      <c r="C129" s="410" t="s">
        <v>188</v>
      </c>
      <c r="D129" s="404"/>
      <c r="E129" s="410"/>
      <c r="F129" s="394"/>
      <c r="G129" s="16"/>
      <c r="H129" s="230"/>
      <c r="I129" s="407"/>
      <c r="J129" s="411"/>
      <c r="K129" s="226"/>
      <c r="L129" s="262"/>
      <c r="M129" s="230"/>
      <c r="N129" s="290"/>
      <c r="O129" s="290"/>
      <c r="P129" s="412"/>
      <c r="Q129" s="290"/>
      <c r="R129" s="290"/>
      <c r="S129" s="412"/>
      <c r="T129" s="290"/>
      <c r="U129" s="290"/>
      <c r="V129" s="412"/>
      <c r="W129" s="290"/>
      <c r="X129" s="290"/>
      <c r="Y129" s="412"/>
      <c r="Z129" s="290"/>
      <c r="AA129" s="290"/>
      <c r="AB129" s="412"/>
      <c r="AC129" s="290"/>
      <c r="AD129" s="290"/>
      <c r="AE129" s="412"/>
      <c r="AF129" s="290"/>
      <c r="AG129" s="290"/>
      <c r="AH129" s="412"/>
      <c r="AI129" s="290"/>
      <c r="AJ129" s="290"/>
      <c r="AK129" s="412"/>
      <c r="AL129" s="290"/>
      <c r="AM129" s="290"/>
      <c r="AN129" s="412"/>
      <c r="AO129" s="290"/>
      <c r="AP129" s="290"/>
      <c r="AQ129" s="412"/>
      <c r="AR129" s="16"/>
      <c r="AS129" s="16"/>
      <c r="AT129" s="71"/>
      <c r="AU129" s="16"/>
      <c r="AV129" s="16"/>
      <c r="AW129" s="71"/>
      <c r="AX129" s="418"/>
      <c r="AY129" s="418"/>
      <c r="AZ129" s="418"/>
      <c r="BA129" s="418"/>
      <c r="BB129" s="418"/>
      <c r="BC129" s="418"/>
      <c r="BD129" s="418"/>
      <c r="BE129" s="418"/>
      <c r="BF129" s="418"/>
      <c r="BG129" s="418"/>
      <c r="BH129" s="418"/>
      <c r="BI129" s="418"/>
      <c r="BJ129" s="418"/>
      <c r="BK129" s="418"/>
      <c r="BL129" s="418"/>
      <c r="BM129" s="418"/>
      <c r="BN129" s="418"/>
      <c r="BO129" s="418"/>
      <c r="BP129" s="418"/>
      <c r="BQ129" s="418"/>
      <c r="BR129" s="418"/>
      <c r="BS129" s="418"/>
      <c r="BT129" s="418"/>
      <c r="BU129" s="418"/>
      <c r="BV129" s="418"/>
      <c r="BW129" s="418"/>
      <c r="BX129" s="418"/>
      <c r="BY129" s="418"/>
      <c r="BZ129" s="418"/>
      <c r="CA129" s="418"/>
      <c r="CB129" s="418"/>
      <c r="CC129" s="418"/>
      <c r="CD129" s="418"/>
      <c r="CE129" s="418"/>
      <c r="CF129" s="418"/>
      <c r="CG129" s="418"/>
      <c r="CH129" s="418"/>
      <c r="CI129" s="418"/>
      <c r="CJ129" s="418"/>
      <c r="CK129" s="418"/>
      <c r="CL129" s="418"/>
      <c r="CM129" s="418"/>
    </row>
    <row r="130" spans="1:91" x14ac:dyDescent="0.25">
      <c r="A130" s="136" t="s">
        <v>255</v>
      </c>
      <c r="B130" s="32"/>
      <c r="C130" s="32"/>
      <c r="D130" s="404"/>
      <c r="E130" s="394"/>
      <c r="G130" s="46"/>
      <c r="H130" s="243"/>
      <c r="I130" s="442"/>
      <c r="J130" s="443"/>
      <c r="L130" s="263"/>
      <c r="M130" s="243"/>
      <c r="N130" s="294"/>
      <c r="O130" s="294"/>
      <c r="P130" s="289"/>
      <c r="Q130" s="294"/>
      <c r="R130" s="294"/>
      <c r="S130" s="289"/>
      <c r="T130" s="294"/>
      <c r="U130" s="294"/>
      <c r="V130" s="289"/>
      <c r="W130" s="294"/>
      <c r="X130" s="294"/>
      <c r="Y130" s="289"/>
      <c r="Z130" s="294"/>
      <c r="AA130" s="294"/>
      <c r="AB130" s="289"/>
      <c r="AC130" s="294"/>
      <c r="AD130" s="294"/>
      <c r="AE130" s="289"/>
      <c r="AF130" s="294"/>
      <c r="AG130" s="294"/>
      <c r="AH130" s="289"/>
      <c r="AI130" s="294"/>
      <c r="AJ130" s="294"/>
      <c r="AK130" s="289"/>
      <c r="AL130" s="294"/>
      <c r="AM130" s="294"/>
      <c r="AN130" s="289"/>
      <c r="AO130" s="294"/>
      <c r="AP130" s="294"/>
      <c r="AQ130" s="289"/>
      <c r="AR130" s="46"/>
      <c r="AS130" s="46"/>
      <c r="AT130" s="11"/>
      <c r="AU130" s="46"/>
      <c r="AV130" s="46"/>
      <c r="AW130" s="11"/>
    </row>
    <row r="131" spans="1:91" x14ac:dyDescent="0.25">
      <c r="B131" s="34"/>
      <c r="C131" s="34"/>
      <c r="G131" s="46"/>
      <c r="H131" s="243"/>
      <c r="I131" s="442"/>
      <c r="J131" s="443"/>
      <c r="L131" s="263"/>
      <c r="M131" s="243"/>
      <c r="N131" s="294"/>
      <c r="O131" s="294"/>
      <c r="P131" s="289"/>
      <c r="Q131" s="294"/>
      <c r="R131" s="294"/>
      <c r="S131" s="289"/>
      <c r="T131" s="294"/>
      <c r="U131" s="294"/>
      <c r="V131" s="289"/>
      <c r="W131" s="294"/>
      <c r="X131" s="294"/>
      <c r="Y131" s="289"/>
      <c r="Z131" s="294"/>
      <c r="AA131" s="294"/>
      <c r="AB131" s="289"/>
      <c r="AC131" s="294"/>
      <c r="AD131" s="294"/>
      <c r="AE131" s="289"/>
      <c r="AF131" s="294"/>
      <c r="AG131" s="294"/>
      <c r="AH131" s="289"/>
      <c r="AI131" s="294"/>
      <c r="AJ131" s="294"/>
      <c r="AK131" s="289"/>
      <c r="AL131" s="294"/>
      <c r="AM131" s="294"/>
      <c r="AN131" s="289"/>
      <c r="AO131" s="294"/>
      <c r="AP131" s="294"/>
      <c r="AQ131" s="289"/>
      <c r="AR131" s="46"/>
      <c r="AS131" s="46"/>
      <c r="AT131" s="11"/>
      <c r="AU131" s="46"/>
      <c r="AV131" s="46"/>
      <c r="AW131" s="11"/>
    </row>
    <row r="132" spans="1:91" x14ac:dyDescent="0.25">
      <c r="B132" s="34"/>
      <c r="C132" s="34"/>
      <c r="G132" s="46"/>
      <c r="H132" s="243"/>
      <c r="I132" s="442"/>
      <c r="J132" s="443"/>
      <c r="L132" s="263"/>
      <c r="M132" s="243"/>
      <c r="N132" s="294"/>
      <c r="O132" s="294"/>
      <c r="P132" s="289"/>
      <c r="Q132" s="294"/>
      <c r="R132" s="294"/>
      <c r="S132" s="289"/>
      <c r="T132" s="294"/>
      <c r="U132" s="294"/>
      <c r="V132" s="289"/>
      <c r="W132" s="294"/>
      <c r="X132" s="294"/>
      <c r="Y132" s="289"/>
      <c r="Z132" s="294"/>
      <c r="AA132" s="294"/>
      <c r="AB132" s="289"/>
      <c r="AC132" s="294"/>
      <c r="AD132" s="294"/>
      <c r="AE132" s="289"/>
      <c r="AF132" s="294"/>
      <c r="AG132" s="294"/>
      <c r="AH132" s="289"/>
      <c r="AI132" s="294"/>
      <c r="AJ132" s="294"/>
      <c r="AK132" s="289"/>
      <c r="AL132" s="294"/>
      <c r="AM132" s="294"/>
      <c r="AN132" s="289"/>
      <c r="AO132" s="294"/>
      <c r="AP132" s="294"/>
      <c r="AQ132" s="289"/>
      <c r="AR132" s="46"/>
      <c r="AS132" s="46"/>
      <c r="AT132" s="11"/>
      <c r="AU132" s="46"/>
      <c r="AV132" s="46"/>
      <c r="AW132" s="11"/>
    </row>
    <row r="133" spans="1:91" x14ac:dyDescent="0.25">
      <c r="B133" s="34"/>
      <c r="C133" s="34"/>
      <c r="G133" s="46"/>
      <c r="H133" s="243"/>
      <c r="I133" s="442"/>
      <c r="J133" s="443"/>
      <c r="L133" s="263"/>
      <c r="M133" s="243"/>
      <c r="N133" s="46"/>
      <c r="O133" s="46"/>
      <c r="P133" s="11"/>
      <c r="Q133" s="46"/>
      <c r="R133" s="46"/>
      <c r="S133" s="11"/>
      <c r="T133" s="46"/>
      <c r="U133" s="46"/>
      <c r="V133" s="11"/>
      <c r="W133" s="46"/>
      <c r="X133" s="46"/>
      <c r="Y133" s="11"/>
      <c r="Z133" s="46"/>
      <c r="AA133" s="46"/>
      <c r="AB133" s="11"/>
      <c r="AC133" s="46"/>
      <c r="AD133" s="46"/>
      <c r="AE133" s="11"/>
      <c r="AF133" s="46"/>
      <c r="AG133" s="46"/>
      <c r="AH133" s="11"/>
      <c r="AI133" s="46"/>
      <c r="AJ133" s="46"/>
      <c r="AK133" s="11"/>
      <c r="AL133" s="46"/>
      <c r="AM133" s="46"/>
      <c r="AN133" s="11"/>
      <c r="AO133" s="46"/>
      <c r="AP133" s="46"/>
      <c r="AQ133" s="11"/>
      <c r="AR133" s="46"/>
      <c r="AS133" s="46"/>
      <c r="AT133" s="11"/>
      <c r="AU133" s="46"/>
      <c r="AV133" s="46"/>
      <c r="AW133" s="11"/>
    </row>
    <row r="134" spans="1:91" x14ac:dyDescent="0.25">
      <c r="B134" s="34"/>
      <c r="C134" s="34"/>
      <c r="G134" s="46"/>
      <c r="H134" s="243"/>
      <c r="I134" s="442"/>
      <c r="J134" s="443"/>
      <c r="L134" s="263"/>
      <c r="M134" s="243"/>
      <c r="N134" s="46"/>
      <c r="O134" s="46"/>
      <c r="P134" s="11"/>
      <c r="Q134" s="46"/>
      <c r="R134" s="46"/>
      <c r="S134" s="11"/>
      <c r="T134" s="46"/>
      <c r="U134" s="46"/>
      <c r="V134" s="11"/>
      <c r="W134" s="46"/>
      <c r="X134" s="46"/>
      <c r="Y134" s="11"/>
      <c r="Z134" s="46"/>
      <c r="AA134" s="46"/>
      <c r="AB134" s="11"/>
      <c r="AC134" s="46"/>
      <c r="AD134" s="46"/>
      <c r="AE134" s="11"/>
      <c r="AF134" s="46"/>
      <c r="AG134" s="46"/>
      <c r="AH134" s="11"/>
      <c r="AI134" s="46"/>
      <c r="AJ134" s="46"/>
      <c r="AK134" s="11"/>
      <c r="AL134" s="46"/>
      <c r="AM134" s="46"/>
      <c r="AN134" s="11"/>
      <c r="AO134" s="46"/>
      <c r="AP134" s="46"/>
      <c r="AQ134" s="11"/>
      <c r="AR134" s="46"/>
      <c r="AS134" s="46"/>
      <c r="AT134" s="11"/>
      <c r="AU134" s="46"/>
      <c r="AV134" s="46"/>
      <c r="AW134" s="11"/>
    </row>
    <row r="135" spans="1:91" x14ac:dyDescent="0.25">
      <c r="B135" s="34"/>
      <c r="C135" s="34"/>
      <c r="G135" s="46"/>
      <c r="H135" s="243"/>
      <c r="I135" s="442"/>
      <c r="J135" s="443"/>
      <c r="L135" s="263"/>
      <c r="M135" s="243"/>
      <c r="N135" s="46"/>
      <c r="O135" s="46"/>
      <c r="P135" s="11"/>
      <c r="Q135" s="46"/>
      <c r="R135" s="46"/>
      <c r="S135" s="11"/>
      <c r="T135" s="46"/>
      <c r="U135" s="46"/>
      <c r="V135" s="11"/>
      <c r="W135" s="46"/>
      <c r="X135" s="46"/>
      <c r="Y135" s="11"/>
      <c r="Z135" s="46"/>
      <c r="AA135" s="46"/>
      <c r="AB135" s="11"/>
      <c r="AC135" s="46"/>
      <c r="AD135" s="46"/>
      <c r="AE135" s="11"/>
      <c r="AF135" s="46"/>
      <c r="AG135" s="46"/>
      <c r="AH135" s="11"/>
      <c r="AI135" s="46"/>
      <c r="AJ135" s="46"/>
      <c r="AK135" s="11"/>
      <c r="AL135" s="46"/>
      <c r="AM135" s="46"/>
      <c r="AN135" s="11"/>
      <c r="AO135" s="46"/>
      <c r="AP135" s="46"/>
      <c r="AQ135" s="11"/>
      <c r="AR135" s="46"/>
      <c r="AS135" s="46"/>
      <c r="AT135" s="11"/>
      <c r="AU135" s="46"/>
      <c r="AV135" s="46"/>
      <c r="AW135" s="11"/>
    </row>
    <row r="136" spans="1:91" x14ac:dyDescent="0.25">
      <c r="B136" s="34"/>
      <c r="C136" s="34"/>
      <c r="G136" s="46"/>
      <c r="H136" s="243"/>
      <c r="I136" s="442"/>
      <c r="J136" s="443"/>
      <c r="L136" s="263"/>
      <c r="M136" s="243"/>
      <c r="N136" s="46"/>
      <c r="O136" s="46"/>
      <c r="P136" s="11"/>
      <c r="Q136" s="46"/>
      <c r="R136" s="46"/>
      <c r="S136" s="11"/>
      <c r="T136" s="46"/>
      <c r="U136" s="46"/>
      <c r="V136" s="11"/>
      <c r="W136" s="46"/>
      <c r="X136" s="46"/>
      <c r="Y136" s="11"/>
      <c r="Z136" s="46"/>
      <c r="AA136" s="46"/>
      <c r="AB136" s="11"/>
      <c r="AC136" s="46"/>
      <c r="AD136" s="46"/>
      <c r="AE136" s="11"/>
      <c r="AF136" s="46"/>
      <c r="AG136" s="46"/>
      <c r="AH136" s="11"/>
      <c r="AI136" s="46"/>
      <c r="AJ136" s="46"/>
      <c r="AK136" s="11"/>
      <c r="AL136" s="46"/>
      <c r="AM136" s="46"/>
      <c r="AN136" s="11"/>
      <c r="AO136" s="46"/>
      <c r="AP136" s="46"/>
      <c r="AQ136" s="11"/>
      <c r="AR136" s="46"/>
      <c r="AS136" s="46"/>
      <c r="AT136" s="11"/>
      <c r="AU136" s="46"/>
      <c r="AV136" s="46"/>
      <c r="AW136" s="11"/>
    </row>
    <row r="137" spans="1:91" x14ac:dyDescent="0.25">
      <c r="B137" s="34"/>
      <c r="C137" s="34"/>
      <c r="G137" s="46"/>
      <c r="H137" s="243"/>
      <c r="I137" s="442"/>
      <c r="J137" s="443"/>
      <c r="L137" s="263"/>
      <c r="M137" s="243"/>
      <c r="N137" s="46"/>
      <c r="O137" s="46"/>
      <c r="P137" s="11"/>
      <c r="Q137" s="46"/>
      <c r="R137" s="46"/>
      <c r="S137" s="11"/>
      <c r="T137" s="46"/>
      <c r="U137" s="46"/>
      <c r="V137" s="11"/>
      <c r="W137" s="46"/>
      <c r="X137" s="46"/>
      <c r="Y137" s="11"/>
      <c r="Z137" s="46"/>
      <c r="AA137" s="46"/>
      <c r="AB137" s="11"/>
      <c r="AC137" s="46"/>
      <c r="AD137" s="46"/>
      <c r="AE137" s="11"/>
      <c r="AF137" s="46"/>
      <c r="AG137" s="46"/>
      <c r="AH137" s="11"/>
      <c r="AI137" s="46"/>
      <c r="AJ137" s="46"/>
      <c r="AK137" s="11"/>
      <c r="AL137" s="46"/>
      <c r="AM137" s="46"/>
      <c r="AN137" s="11"/>
      <c r="AO137" s="46"/>
      <c r="AP137" s="46"/>
      <c r="AQ137" s="11"/>
      <c r="AR137" s="46"/>
      <c r="AS137" s="46"/>
      <c r="AT137" s="11"/>
      <c r="AU137" s="46"/>
      <c r="AV137" s="46"/>
      <c r="AW137" s="11"/>
    </row>
    <row r="138" spans="1:91" x14ac:dyDescent="0.25">
      <c r="B138" s="34"/>
      <c r="C138" s="34"/>
      <c r="G138" s="46"/>
      <c r="H138" s="243"/>
      <c r="I138" s="442"/>
      <c r="J138" s="443"/>
      <c r="L138" s="263"/>
      <c r="M138" s="243"/>
      <c r="N138" s="46"/>
      <c r="O138" s="46"/>
      <c r="P138" s="11"/>
      <c r="Q138" s="46"/>
      <c r="R138" s="46"/>
      <c r="S138" s="11"/>
      <c r="T138" s="46"/>
      <c r="U138" s="46"/>
      <c r="V138" s="11"/>
      <c r="W138" s="46"/>
      <c r="X138" s="46"/>
      <c r="Y138" s="11"/>
      <c r="Z138" s="46"/>
      <c r="AA138" s="46"/>
      <c r="AB138" s="11"/>
      <c r="AC138" s="46"/>
      <c r="AD138" s="46"/>
      <c r="AE138" s="11"/>
      <c r="AF138" s="46"/>
      <c r="AG138" s="46"/>
      <c r="AH138" s="11"/>
      <c r="AI138" s="46"/>
      <c r="AJ138" s="46"/>
      <c r="AK138" s="11"/>
      <c r="AL138" s="46"/>
      <c r="AM138" s="46"/>
      <c r="AN138" s="11"/>
      <c r="AO138" s="46"/>
      <c r="AP138" s="46"/>
      <c r="AQ138" s="11"/>
      <c r="AR138" s="46"/>
      <c r="AS138" s="46"/>
      <c r="AT138" s="11"/>
      <c r="AU138" s="46"/>
      <c r="AV138" s="46"/>
      <c r="AW138" s="11"/>
    </row>
    <row r="139" spans="1:91" x14ac:dyDescent="0.25">
      <c r="B139" s="34"/>
      <c r="C139" s="34"/>
      <c r="G139" s="46"/>
      <c r="H139" s="243"/>
      <c r="I139" s="442"/>
      <c r="J139" s="443"/>
      <c r="L139" s="263"/>
      <c r="M139" s="243"/>
      <c r="N139" s="46"/>
      <c r="O139" s="46"/>
      <c r="P139" s="11"/>
      <c r="Q139" s="46"/>
      <c r="R139" s="46"/>
      <c r="S139" s="11"/>
      <c r="T139" s="46"/>
      <c r="U139" s="46"/>
      <c r="V139" s="11"/>
      <c r="W139" s="46"/>
      <c r="X139" s="46"/>
      <c r="Y139" s="11"/>
      <c r="Z139" s="46"/>
      <c r="AA139" s="46"/>
      <c r="AB139" s="11"/>
      <c r="AC139" s="46"/>
      <c r="AD139" s="46"/>
      <c r="AE139" s="11"/>
      <c r="AF139" s="46"/>
      <c r="AG139" s="46"/>
      <c r="AH139" s="11"/>
      <c r="AI139" s="46"/>
      <c r="AJ139" s="46"/>
      <c r="AK139" s="11"/>
      <c r="AL139" s="46"/>
      <c r="AM139" s="46"/>
      <c r="AN139" s="11"/>
      <c r="AO139" s="46"/>
      <c r="AP139" s="46"/>
      <c r="AQ139" s="11"/>
      <c r="AR139" s="46"/>
      <c r="AS139" s="46"/>
      <c r="AT139" s="11"/>
      <c r="AU139" s="46"/>
      <c r="AV139" s="46"/>
      <c r="AW139" s="11"/>
    </row>
    <row r="140" spans="1:91" x14ac:dyDescent="0.25">
      <c r="B140" s="34"/>
      <c r="C140" s="34"/>
      <c r="G140" s="46"/>
      <c r="H140" s="243"/>
      <c r="I140" s="442"/>
      <c r="J140" s="443"/>
      <c r="L140" s="263"/>
      <c r="M140" s="243"/>
      <c r="N140" s="46"/>
      <c r="O140" s="46"/>
      <c r="P140" s="11"/>
      <c r="Q140" s="46"/>
      <c r="R140" s="46"/>
      <c r="S140" s="11"/>
      <c r="T140" s="46"/>
      <c r="U140" s="46"/>
      <c r="V140" s="11"/>
      <c r="W140" s="46"/>
      <c r="X140" s="46"/>
      <c r="Y140" s="11"/>
      <c r="Z140" s="46"/>
      <c r="AA140" s="46"/>
      <c r="AB140" s="11"/>
      <c r="AC140" s="46"/>
      <c r="AD140" s="46"/>
      <c r="AE140" s="11"/>
      <c r="AF140" s="46"/>
      <c r="AG140" s="46"/>
      <c r="AH140" s="11"/>
      <c r="AI140" s="46"/>
      <c r="AJ140" s="46"/>
      <c r="AK140" s="11"/>
      <c r="AL140" s="46"/>
      <c r="AM140" s="46"/>
      <c r="AN140" s="11"/>
      <c r="AO140" s="46"/>
      <c r="AP140" s="46"/>
      <c r="AQ140" s="11"/>
      <c r="AR140" s="46"/>
      <c r="AS140" s="46"/>
      <c r="AT140" s="11"/>
      <c r="AU140" s="46"/>
      <c r="AV140" s="46"/>
      <c r="AW140" s="11"/>
    </row>
    <row r="141" spans="1:91" x14ac:dyDescent="0.25">
      <c r="B141" s="34"/>
      <c r="C141" s="34"/>
      <c r="G141" s="46"/>
      <c r="H141" s="243"/>
      <c r="I141" s="442"/>
      <c r="J141" s="443"/>
      <c r="L141" s="263"/>
      <c r="M141" s="243"/>
      <c r="N141" s="46"/>
      <c r="O141" s="46"/>
      <c r="P141" s="11"/>
      <c r="Q141" s="46"/>
      <c r="R141" s="46"/>
      <c r="S141" s="11"/>
      <c r="T141" s="46"/>
      <c r="U141" s="46"/>
      <c r="V141" s="11"/>
      <c r="W141" s="46"/>
      <c r="X141" s="46"/>
      <c r="Y141" s="11"/>
      <c r="Z141" s="46"/>
      <c r="AA141" s="46"/>
      <c r="AB141" s="11"/>
      <c r="AC141" s="46"/>
      <c r="AD141" s="46"/>
      <c r="AE141" s="11"/>
      <c r="AF141" s="46"/>
      <c r="AG141" s="46"/>
      <c r="AH141" s="11"/>
      <c r="AI141" s="46"/>
      <c r="AJ141" s="46"/>
      <c r="AK141" s="11"/>
      <c r="AL141" s="46"/>
      <c r="AM141" s="46"/>
      <c r="AN141" s="11"/>
      <c r="AO141" s="46"/>
      <c r="AP141" s="46"/>
      <c r="AQ141" s="11"/>
      <c r="AR141" s="46"/>
      <c r="AS141" s="46"/>
      <c r="AT141" s="11"/>
      <c r="AU141" s="46"/>
      <c r="AV141" s="46"/>
      <c r="AW141" s="11"/>
    </row>
    <row r="142" spans="1:91" x14ac:dyDescent="0.25">
      <c r="B142" s="34"/>
      <c r="C142" s="34"/>
      <c r="G142" s="46"/>
      <c r="H142" s="243"/>
      <c r="I142" s="444"/>
      <c r="J142" s="445"/>
      <c r="K142" s="244"/>
      <c r="L142" s="263"/>
      <c r="M142" s="243"/>
      <c r="N142" s="46"/>
      <c r="O142" s="46"/>
      <c r="P142" s="12"/>
      <c r="Q142" s="46"/>
      <c r="R142" s="46"/>
      <c r="S142" s="12"/>
      <c r="T142" s="46"/>
      <c r="U142" s="46"/>
      <c r="V142" s="12"/>
      <c r="W142" s="46"/>
      <c r="X142" s="46"/>
      <c r="Y142" s="12"/>
      <c r="Z142" s="46"/>
      <c r="AA142" s="46"/>
      <c r="AB142" s="12"/>
      <c r="AC142" s="46"/>
      <c r="AD142" s="46"/>
      <c r="AE142" s="12"/>
      <c r="AF142" s="46"/>
      <c r="AG142" s="46"/>
      <c r="AH142" s="12"/>
      <c r="AI142" s="46"/>
      <c r="AJ142" s="46"/>
      <c r="AK142" s="12"/>
      <c r="AL142" s="46"/>
      <c r="AM142" s="46"/>
      <c r="AN142" s="12"/>
      <c r="AO142" s="46"/>
      <c r="AP142" s="46"/>
      <c r="AQ142" s="12"/>
      <c r="AR142" s="46"/>
      <c r="AS142" s="46"/>
      <c r="AT142" s="12"/>
      <c r="AU142" s="46"/>
      <c r="AV142" s="46"/>
      <c r="AW142" s="12"/>
    </row>
    <row r="143" spans="1:91" x14ac:dyDescent="0.25">
      <c r="A143" s="18"/>
      <c r="B143" s="34"/>
      <c r="C143" s="34"/>
      <c r="G143" s="46"/>
      <c r="H143" s="243"/>
      <c r="I143" s="444"/>
      <c r="J143" s="445"/>
      <c r="K143" s="244"/>
      <c r="L143" s="263"/>
      <c r="M143" s="243"/>
      <c r="N143" s="46"/>
      <c r="O143" s="46"/>
      <c r="P143" s="12"/>
      <c r="Q143" s="46"/>
      <c r="R143" s="46"/>
      <c r="S143" s="12"/>
      <c r="T143" s="46"/>
      <c r="U143" s="46"/>
      <c r="V143" s="12"/>
      <c r="W143" s="46"/>
      <c r="X143" s="46"/>
      <c r="Y143" s="12"/>
      <c r="Z143" s="46"/>
      <c r="AA143" s="46"/>
      <c r="AB143" s="12"/>
      <c r="AC143" s="46"/>
      <c r="AD143" s="46"/>
      <c r="AE143" s="12"/>
      <c r="AF143" s="46"/>
      <c r="AG143" s="46"/>
      <c r="AH143" s="12"/>
      <c r="AI143" s="46"/>
      <c r="AJ143" s="46"/>
      <c r="AK143" s="12"/>
      <c r="AL143" s="46"/>
      <c r="AM143" s="46"/>
      <c r="AN143" s="12"/>
      <c r="AO143" s="46"/>
      <c r="AP143" s="46"/>
      <c r="AQ143" s="12"/>
      <c r="AR143" s="46"/>
      <c r="AS143" s="46"/>
      <c r="AT143" s="12"/>
      <c r="AU143" s="46"/>
      <c r="AV143" s="46"/>
      <c r="AW143" s="12"/>
    </row>
    <row r="144" spans="1:91" x14ac:dyDescent="0.25">
      <c r="A144" s="18"/>
      <c r="B144" s="34"/>
      <c r="C144" s="34"/>
      <c r="G144" s="47"/>
      <c r="H144" s="235"/>
      <c r="I144" s="235"/>
      <c r="J144" s="224"/>
      <c r="K144" s="244"/>
      <c r="L144" s="264"/>
      <c r="M144" s="235"/>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row>
    <row r="145" spans="1:49" x14ac:dyDescent="0.25">
      <c r="A145" s="47"/>
      <c r="B145" s="48"/>
      <c r="C145" s="48"/>
      <c r="G145" s="46"/>
      <c r="H145" s="243"/>
      <c r="I145" s="444"/>
      <c r="J145" s="445"/>
      <c r="K145" s="244"/>
      <c r="L145" s="263"/>
      <c r="M145" s="243"/>
      <c r="N145" s="46"/>
      <c r="O145" s="46"/>
      <c r="P145" s="12"/>
      <c r="Q145" s="46"/>
      <c r="R145" s="46"/>
      <c r="S145" s="12"/>
      <c r="T145" s="46"/>
      <c r="U145" s="46"/>
      <c r="V145" s="12"/>
      <c r="W145" s="46"/>
      <c r="X145" s="46"/>
      <c r="Y145" s="12"/>
      <c r="Z145" s="46"/>
      <c r="AA145" s="46"/>
      <c r="AB145" s="12"/>
      <c r="AC145" s="46"/>
      <c r="AD145" s="46"/>
      <c r="AE145" s="12"/>
      <c r="AF145" s="46"/>
      <c r="AG145" s="46"/>
      <c r="AH145" s="12"/>
      <c r="AI145" s="46"/>
      <c r="AJ145" s="46"/>
      <c r="AK145" s="12"/>
      <c r="AL145" s="46"/>
      <c r="AM145" s="46"/>
      <c r="AN145" s="12"/>
      <c r="AO145" s="46"/>
      <c r="AP145" s="46"/>
      <c r="AQ145" s="12"/>
      <c r="AR145" s="46"/>
      <c r="AS145" s="46"/>
      <c r="AT145" s="12"/>
      <c r="AU145" s="46"/>
      <c r="AV145" s="46"/>
      <c r="AW145" s="12"/>
    </row>
    <row r="146" spans="1:49" x14ac:dyDescent="0.25">
      <c r="A146" s="18"/>
      <c r="B146" s="34"/>
      <c r="C146" s="34"/>
      <c r="G146" s="46"/>
      <c r="H146" s="243"/>
      <c r="I146" s="444"/>
      <c r="J146" s="445"/>
      <c r="K146" s="244"/>
      <c r="L146" s="263"/>
      <c r="M146" s="243"/>
      <c r="N146" s="46"/>
      <c r="O146" s="46"/>
      <c r="P146" s="12"/>
      <c r="Q146" s="46"/>
      <c r="R146" s="46"/>
      <c r="S146" s="12"/>
      <c r="T146" s="46"/>
      <c r="U146" s="46"/>
      <c r="V146" s="12"/>
      <c r="W146" s="46"/>
      <c r="X146" s="46"/>
      <c r="Y146" s="12"/>
      <c r="Z146" s="46"/>
      <c r="AA146" s="46"/>
      <c r="AB146" s="12"/>
      <c r="AC146" s="46"/>
      <c r="AD146" s="46"/>
      <c r="AE146" s="12"/>
      <c r="AF146" s="46"/>
      <c r="AG146" s="46"/>
      <c r="AH146" s="12"/>
      <c r="AI146" s="46"/>
      <c r="AJ146" s="46"/>
      <c r="AK146" s="12"/>
      <c r="AL146" s="46"/>
      <c r="AM146" s="46"/>
      <c r="AN146" s="12"/>
      <c r="AO146" s="46"/>
      <c r="AP146" s="46"/>
      <c r="AQ146" s="12"/>
      <c r="AR146" s="46"/>
      <c r="AS146" s="46"/>
      <c r="AT146" s="12"/>
      <c r="AU146" s="46"/>
      <c r="AV146" s="46"/>
      <c r="AW146" s="12"/>
    </row>
    <row r="147" spans="1:49" x14ac:dyDescent="0.25">
      <c r="A147" s="18"/>
      <c r="B147" s="34"/>
      <c r="C147" s="34"/>
      <c r="G147" s="18"/>
      <c r="H147" s="244"/>
      <c r="I147" s="444"/>
      <c r="J147" s="445"/>
      <c r="K147" s="244"/>
      <c r="L147" s="265"/>
      <c r="M147" s="244"/>
      <c r="N147" s="9"/>
      <c r="O147" s="9"/>
      <c r="P147" s="12"/>
      <c r="Q147" s="9"/>
      <c r="R147" s="9"/>
      <c r="S147" s="12"/>
      <c r="T147" s="9"/>
      <c r="U147" s="9"/>
      <c r="V147" s="12"/>
      <c r="W147" s="9"/>
      <c r="X147" s="9"/>
      <c r="Y147" s="12"/>
      <c r="Z147" s="9"/>
      <c r="AA147" s="9"/>
      <c r="AB147" s="12"/>
      <c r="AC147" s="9"/>
      <c r="AD147" s="9"/>
      <c r="AE147" s="12"/>
      <c r="AF147" s="9"/>
      <c r="AG147" s="9"/>
      <c r="AH147" s="12"/>
      <c r="AI147" s="9"/>
      <c r="AJ147" s="9"/>
      <c r="AK147" s="12"/>
      <c r="AL147" s="9"/>
      <c r="AM147" s="9"/>
      <c r="AN147" s="12"/>
      <c r="AO147" s="9"/>
      <c r="AP147" s="9"/>
      <c r="AQ147" s="12"/>
      <c r="AR147" s="9"/>
      <c r="AS147" s="9"/>
      <c r="AT147" s="12"/>
      <c r="AU147" s="9"/>
      <c r="AV147" s="9"/>
      <c r="AW147" s="12"/>
    </row>
    <row r="148" spans="1:49" x14ac:dyDescent="0.25">
      <c r="A148" s="18"/>
      <c r="B148" s="34"/>
      <c r="C148" s="35"/>
      <c r="G148" s="46"/>
      <c r="H148" s="243"/>
      <c r="I148" s="444"/>
      <c r="J148" s="445"/>
      <c r="K148" s="244"/>
      <c r="L148" s="263"/>
      <c r="M148" s="243"/>
      <c r="N148" s="46"/>
      <c r="O148" s="46"/>
      <c r="P148" s="12"/>
      <c r="Q148" s="46"/>
      <c r="R148" s="46"/>
      <c r="S148" s="12"/>
      <c r="T148" s="46"/>
      <c r="U148" s="46"/>
      <c r="V148" s="12"/>
      <c r="W148" s="46"/>
      <c r="X148" s="46"/>
      <c r="Y148" s="12"/>
      <c r="Z148" s="46"/>
      <c r="AA148" s="46"/>
      <c r="AB148" s="12"/>
      <c r="AC148" s="46"/>
      <c r="AD148" s="46"/>
      <c r="AE148" s="12"/>
      <c r="AF148" s="46"/>
      <c r="AG148" s="46"/>
      <c r="AH148" s="12"/>
      <c r="AI148" s="46"/>
      <c r="AJ148" s="46"/>
      <c r="AK148" s="12"/>
      <c r="AL148" s="46"/>
      <c r="AM148" s="46"/>
      <c r="AN148" s="12"/>
      <c r="AO148" s="46"/>
      <c r="AP148" s="46"/>
      <c r="AQ148" s="12"/>
      <c r="AR148" s="46"/>
      <c r="AS148" s="46"/>
      <c r="AT148" s="12"/>
      <c r="AU148" s="46"/>
      <c r="AV148" s="46"/>
      <c r="AW148" s="12"/>
    </row>
    <row r="149" spans="1:49" x14ac:dyDescent="0.25">
      <c r="A149" s="18"/>
      <c r="B149" s="34"/>
      <c r="C149" s="34"/>
      <c r="G149" s="47"/>
      <c r="H149" s="235"/>
      <c r="I149" s="235"/>
      <c r="J149" s="224"/>
      <c r="K149" s="244"/>
      <c r="L149" s="264"/>
      <c r="M149" s="235"/>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row>
    <row r="150" spans="1:49" x14ac:dyDescent="0.25">
      <c r="A150" s="47"/>
      <c r="B150" s="48"/>
      <c r="C150" s="48"/>
      <c r="G150" s="46"/>
      <c r="H150" s="243"/>
      <c r="I150" s="244"/>
      <c r="J150" s="9"/>
      <c r="K150" s="244"/>
      <c r="L150" s="263"/>
      <c r="M150" s="243"/>
      <c r="N150" s="46"/>
      <c r="O150" s="46"/>
      <c r="P150" s="9"/>
      <c r="Q150" s="46"/>
      <c r="R150" s="46"/>
      <c r="S150" s="9"/>
      <c r="T150" s="46"/>
      <c r="U150" s="46"/>
      <c r="V150" s="9"/>
      <c r="W150" s="46"/>
      <c r="X150" s="46"/>
      <c r="Y150" s="9"/>
      <c r="Z150" s="46"/>
      <c r="AA150" s="46"/>
      <c r="AB150" s="9"/>
      <c r="AC150" s="46"/>
      <c r="AD150" s="46"/>
      <c r="AE150" s="9"/>
      <c r="AF150" s="46"/>
      <c r="AG150" s="46"/>
      <c r="AH150" s="9"/>
      <c r="AI150" s="46"/>
      <c r="AJ150" s="46"/>
      <c r="AK150" s="9"/>
      <c r="AL150" s="46"/>
      <c r="AM150" s="46"/>
      <c r="AN150" s="9"/>
      <c r="AO150" s="46"/>
      <c r="AP150" s="46"/>
      <c r="AQ150" s="9"/>
      <c r="AR150" s="46"/>
      <c r="AS150" s="46"/>
      <c r="AT150" s="9"/>
      <c r="AU150" s="46"/>
      <c r="AV150" s="46"/>
      <c r="AW150" s="9"/>
    </row>
    <row r="151" spans="1:49" x14ac:dyDescent="0.25">
      <c r="A151" s="46"/>
      <c r="B151" s="34"/>
      <c r="C151" s="34"/>
      <c r="G151" s="47"/>
      <c r="H151" s="235"/>
      <c r="I151" s="235"/>
      <c r="J151" s="224"/>
      <c r="K151" s="244"/>
      <c r="L151" s="264"/>
      <c r="M151" s="235"/>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row>
    <row r="152" spans="1:49" x14ac:dyDescent="0.25">
      <c r="A152" s="47"/>
      <c r="B152" s="48"/>
      <c r="C152" s="48"/>
      <c r="G152" s="18"/>
      <c r="H152" s="244"/>
      <c r="I152" s="444"/>
      <c r="J152" s="445"/>
      <c r="K152" s="244"/>
      <c r="L152" s="265"/>
      <c r="M152" s="244"/>
      <c r="N152" s="9"/>
      <c r="O152" s="9"/>
      <c r="P152" s="12"/>
      <c r="Q152" s="9"/>
      <c r="R152" s="9"/>
      <c r="S152" s="12"/>
      <c r="T152" s="9"/>
      <c r="U152" s="9"/>
      <c r="V152" s="12"/>
      <c r="W152" s="9"/>
      <c r="X152" s="9"/>
      <c r="Y152" s="12"/>
      <c r="Z152" s="9"/>
      <c r="AA152" s="9"/>
      <c r="AB152" s="12"/>
      <c r="AC152" s="9"/>
      <c r="AD152" s="9"/>
      <c r="AE152" s="12"/>
      <c r="AF152" s="9"/>
      <c r="AG152" s="9"/>
      <c r="AH152" s="12"/>
      <c r="AI152" s="9"/>
      <c r="AJ152" s="9"/>
      <c r="AK152" s="12"/>
      <c r="AL152" s="9"/>
      <c r="AM152" s="9"/>
      <c r="AN152" s="12"/>
      <c r="AO152" s="9"/>
      <c r="AP152" s="9"/>
      <c r="AQ152" s="12"/>
      <c r="AR152" s="9"/>
      <c r="AS152" s="9"/>
      <c r="AT152" s="12"/>
      <c r="AU152" s="9"/>
      <c r="AV152" s="9"/>
      <c r="AW152" s="12"/>
    </row>
    <row r="153" spans="1:49" x14ac:dyDescent="0.25">
      <c r="A153" s="46"/>
      <c r="B153" s="34"/>
      <c r="C153" s="35"/>
      <c r="G153" s="18"/>
      <c r="H153" s="244"/>
      <c r="I153" s="444"/>
      <c r="J153" s="445"/>
      <c r="K153" s="244"/>
      <c r="L153" s="265"/>
      <c r="M153" s="244"/>
      <c r="N153" s="9"/>
      <c r="O153" s="9"/>
      <c r="P153" s="12"/>
      <c r="Q153" s="9"/>
      <c r="R153" s="9"/>
      <c r="S153" s="12"/>
      <c r="T153" s="9"/>
      <c r="U153" s="9"/>
      <c r="V153" s="12"/>
      <c r="W153" s="9"/>
      <c r="X153" s="9"/>
      <c r="Y153" s="12"/>
      <c r="Z153" s="9"/>
      <c r="AA153" s="9"/>
      <c r="AB153" s="12"/>
      <c r="AC153" s="9"/>
      <c r="AD153" s="9"/>
      <c r="AE153" s="12"/>
      <c r="AF153" s="9"/>
      <c r="AG153" s="9"/>
      <c r="AH153" s="12"/>
      <c r="AI153" s="9"/>
      <c r="AJ153" s="9"/>
      <c r="AK153" s="12"/>
      <c r="AL153" s="9"/>
      <c r="AM153" s="9"/>
      <c r="AN153" s="12"/>
      <c r="AO153" s="9"/>
      <c r="AP153" s="9"/>
      <c r="AQ153" s="12"/>
      <c r="AR153" s="9"/>
      <c r="AS153" s="9"/>
      <c r="AT153" s="12"/>
      <c r="AU153" s="9"/>
      <c r="AV153" s="9"/>
      <c r="AW153" s="12"/>
    </row>
    <row r="154" spans="1:49" x14ac:dyDescent="0.25">
      <c r="A154" s="46"/>
      <c r="B154" s="34"/>
      <c r="C154" s="35"/>
      <c r="I154" s="442"/>
      <c r="J154" s="443"/>
      <c r="P154" s="11"/>
      <c r="S154" s="11"/>
      <c r="V154" s="11"/>
      <c r="Y154" s="11"/>
      <c r="AB154" s="11"/>
      <c r="AE154" s="11"/>
      <c r="AH154" s="11"/>
      <c r="AK154" s="11"/>
      <c r="AN154" s="11"/>
      <c r="AQ154" s="11"/>
      <c r="AT154" s="11"/>
      <c r="AW154" s="11"/>
    </row>
    <row r="155" spans="1:49" x14ac:dyDescent="0.25">
      <c r="A155" s="46"/>
      <c r="B155" s="34"/>
      <c r="I155" s="442"/>
      <c r="J155" s="443"/>
      <c r="P155" s="11"/>
      <c r="S155" s="11"/>
      <c r="V155" s="11"/>
      <c r="Y155" s="11"/>
      <c r="AB155" s="11"/>
      <c r="AE155" s="11"/>
      <c r="AH155" s="11"/>
      <c r="AK155" s="11"/>
      <c r="AN155" s="11"/>
      <c r="AQ155" s="11"/>
      <c r="AT155" s="11"/>
      <c r="AW155" s="11"/>
    </row>
    <row r="156" spans="1:49" x14ac:dyDescent="0.25">
      <c r="A156" s="46"/>
      <c r="B156" s="34"/>
      <c r="I156" s="442"/>
      <c r="J156" s="443"/>
      <c r="P156" s="11"/>
      <c r="S156" s="11"/>
      <c r="V156" s="11"/>
      <c r="Y156" s="11"/>
      <c r="AB156" s="11"/>
      <c r="AE156" s="11"/>
      <c r="AH156" s="11"/>
      <c r="AK156" s="11"/>
      <c r="AN156" s="11"/>
      <c r="AQ156" s="11"/>
      <c r="AT156" s="11"/>
      <c r="AW156" s="11"/>
    </row>
    <row r="157" spans="1:49" x14ac:dyDescent="0.25">
      <c r="A157" s="46"/>
      <c r="B157" s="34"/>
    </row>
  </sheetData>
  <sheetProtection insertColumns="0" insertRows="0" selectLockedCells="1"/>
  <mergeCells count="230">
    <mergeCell ref="K88:K90"/>
    <mergeCell ref="I88:I90"/>
    <mergeCell ref="L85:L87"/>
    <mergeCell ref="M85:M87"/>
    <mergeCell ref="O85:O87"/>
    <mergeCell ref="L88:L90"/>
    <mergeCell ref="M88:M90"/>
    <mergeCell ref="O88:O90"/>
    <mergeCell ref="I70:I72"/>
    <mergeCell ref="I73:I75"/>
    <mergeCell ref="K70:K72"/>
    <mergeCell ref="K73:K75"/>
    <mergeCell ref="K76:K78"/>
    <mergeCell ref="I76:I78"/>
    <mergeCell ref="I79:I81"/>
    <mergeCell ref="I82:I84"/>
    <mergeCell ref="I85:I87"/>
    <mergeCell ref="K79:K81"/>
    <mergeCell ref="K82:K84"/>
    <mergeCell ref="K85:K87"/>
    <mergeCell ref="E70:E72"/>
    <mergeCell ref="E73:E75"/>
    <mergeCell ref="E76:E78"/>
    <mergeCell ref="E79:E81"/>
    <mergeCell ref="E82:E84"/>
    <mergeCell ref="C70:C72"/>
    <mergeCell ref="C73:C75"/>
    <mergeCell ref="C76:C78"/>
    <mergeCell ref="C79:C81"/>
    <mergeCell ref="C82:C84"/>
    <mergeCell ref="D70:D72"/>
    <mergeCell ref="D73:D75"/>
    <mergeCell ref="D76:D78"/>
    <mergeCell ref="D79:D81"/>
    <mergeCell ref="D82:D84"/>
    <mergeCell ref="A70:A72"/>
    <mergeCell ref="A73:A75"/>
    <mergeCell ref="A76:A78"/>
    <mergeCell ref="A79:A81"/>
    <mergeCell ref="A82:A84"/>
    <mergeCell ref="B70:B72"/>
    <mergeCell ref="B73:B75"/>
    <mergeCell ref="B76:B78"/>
    <mergeCell ref="B79:B81"/>
    <mergeCell ref="B82:B84"/>
    <mergeCell ref="A16:A18"/>
    <mergeCell ref="B16:B18"/>
    <mergeCell ref="C16:C18"/>
    <mergeCell ref="D16:D18"/>
    <mergeCell ref="E16:E18"/>
    <mergeCell ref="A13:A15"/>
    <mergeCell ref="B13:B15"/>
    <mergeCell ref="C13:C15"/>
    <mergeCell ref="D13:D15"/>
    <mergeCell ref="E13:E15"/>
    <mergeCell ref="F16:F18"/>
    <mergeCell ref="G16:G18"/>
    <mergeCell ref="H16:H18"/>
    <mergeCell ref="I16:I18"/>
    <mergeCell ref="J16:J18"/>
    <mergeCell ref="K16:K18"/>
    <mergeCell ref="G13:G15"/>
    <mergeCell ref="H13:H15"/>
    <mergeCell ref="I13:I15"/>
    <mergeCell ref="J13:J15"/>
    <mergeCell ref="K13:K15"/>
    <mergeCell ref="F13:F15"/>
    <mergeCell ref="A24:A26"/>
    <mergeCell ref="B24:B26"/>
    <mergeCell ref="C24:C26"/>
    <mergeCell ref="D24:D26"/>
    <mergeCell ref="E24:E26"/>
    <mergeCell ref="A19:A21"/>
    <mergeCell ref="B19:B21"/>
    <mergeCell ref="C19:C21"/>
    <mergeCell ref="D19:D21"/>
    <mergeCell ref="E19:E21"/>
    <mergeCell ref="F24:F26"/>
    <mergeCell ref="G24:G26"/>
    <mergeCell ref="H24:H26"/>
    <mergeCell ref="I24:I26"/>
    <mergeCell ref="J24:J26"/>
    <mergeCell ref="K24:K26"/>
    <mergeCell ref="G19:G21"/>
    <mergeCell ref="H19:H21"/>
    <mergeCell ref="K19:K21"/>
    <mergeCell ref="F19:F21"/>
    <mergeCell ref="J19:J21"/>
    <mergeCell ref="I19:I21"/>
    <mergeCell ref="A30:A32"/>
    <mergeCell ref="B30:B32"/>
    <mergeCell ref="C30:C32"/>
    <mergeCell ref="D30:D32"/>
    <mergeCell ref="E30:E32"/>
    <mergeCell ref="A27:A29"/>
    <mergeCell ref="B27:B29"/>
    <mergeCell ref="C27:C29"/>
    <mergeCell ref="D27:D29"/>
    <mergeCell ref="E27:E29"/>
    <mergeCell ref="F30:F32"/>
    <mergeCell ref="G30:G32"/>
    <mergeCell ref="H30:H32"/>
    <mergeCell ref="I30:I32"/>
    <mergeCell ref="J30:J32"/>
    <mergeCell ref="K30:K32"/>
    <mergeCell ref="G27:G29"/>
    <mergeCell ref="H27:H29"/>
    <mergeCell ref="I27:I29"/>
    <mergeCell ref="J27:J29"/>
    <mergeCell ref="K27:K29"/>
    <mergeCell ref="F27:F29"/>
    <mergeCell ref="A36:A38"/>
    <mergeCell ref="B36:B38"/>
    <mergeCell ref="C36:C38"/>
    <mergeCell ref="D36:D38"/>
    <mergeCell ref="E36:E38"/>
    <mergeCell ref="A33:A35"/>
    <mergeCell ref="B33:B35"/>
    <mergeCell ref="C33:C35"/>
    <mergeCell ref="D33:D35"/>
    <mergeCell ref="E33:E35"/>
    <mergeCell ref="F36:F38"/>
    <mergeCell ref="G36:G38"/>
    <mergeCell ref="H36:H38"/>
    <mergeCell ref="I36:I38"/>
    <mergeCell ref="J36:J38"/>
    <mergeCell ref="K36:K38"/>
    <mergeCell ref="G33:G35"/>
    <mergeCell ref="H33:H35"/>
    <mergeCell ref="I33:I35"/>
    <mergeCell ref="J33:J35"/>
    <mergeCell ref="K33:K35"/>
    <mergeCell ref="F33:F35"/>
    <mergeCell ref="A42:A44"/>
    <mergeCell ref="B42:B44"/>
    <mergeCell ref="C42:C44"/>
    <mergeCell ref="D42:D44"/>
    <mergeCell ref="E42:E44"/>
    <mergeCell ref="A39:A41"/>
    <mergeCell ref="B39:B41"/>
    <mergeCell ref="C39:C41"/>
    <mergeCell ref="D39:D41"/>
    <mergeCell ref="E39:E41"/>
    <mergeCell ref="F42:F44"/>
    <mergeCell ref="G42:G44"/>
    <mergeCell ref="H42:H44"/>
    <mergeCell ref="I42:I44"/>
    <mergeCell ref="J42:J44"/>
    <mergeCell ref="K42:K44"/>
    <mergeCell ref="G39:G41"/>
    <mergeCell ref="H39:H41"/>
    <mergeCell ref="I39:I41"/>
    <mergeCell ref="J39:J41"/>
    <mergeCell ref="K39:K41"/>
    <mergeCell ref="F39:F41"/>
    <mergeCell ref="A48:A56"/>
    <mergeCell ref="B48:B56"/>
    <mergeCell ref="D48:D56"/>
    <mergeCell ref="E48:E56"/>
    <mergeCell ref="F48:F56"/>
    <mergeCell ref="A62:A63"/>
    <mergeCell ref="B62:B63"/>
    <mergeCell ref="D62:D63"/>
    <mergeCell ref="E62:E63"/>
    <mergeCell ref="F62:F63"/>
    <mergeCell ref="A64:A66"/>
    <mergeCell ref="B64:B66"/>
    <mergeCell ref="D64:D66"/>
    <mergeCell ref="E64:E66"/>
    <mergeCell ref="F64:F66"/>
    <mergeCell ref="A67:A69"/>
    <mergeCell ref="B67:B69"/>
    <mergeCell ref="D67:D69"/>
    <mergeCell ref="E67:E69"/>
    <mergeCell ref="F67:F69"/>
    <mergeCell ref="A111:E111"/>
    <mergeCell ref="C125:D125"/>
    <mergeCell ref="F95:F97"/>
    <mergeCell ref="G95:G97"/>
    <mergeCell ref="H95:H97"/>
    <mergeCell ref="I95:I97"/>
    <mergeCell ref="J95:J97"/>
    <mergeCell ref="K95:K97"/>
    <mergeCell ref="G92:G94"/>
    <mergeCell ref="H92:H94"/>
    <mergeCell ref="I92:I94"/>
    <mergeCell ref="J92:J94"/>
    <mergeCell ref="K92:K94"/>
    <mergeCell ref="A95:A97"/>
    <mergeCell ref="B95:B97"/>
    <mergeCell ref="C95:C97"/>
    <mergeCell ref="D95:D97"/>
    <mergeCell ref="E95:E97"/>
    <mergeCell ref="A92:A94"/>
    <mergeCell ref="B92:B94"/>
    <mergeCell ref="C92:C94"/>
    <mergeCell ref="D92:D94"/>
    <mergeCell ref="E92:E94"/>
    <mergeCell ref="F92:F94"/>
    <mergeCell ref="A85:A87"/>
    <mergeCell ref="A88:A90"/>
    <mergeCell ref="B85:B87"/>
    <mergeCell ref="B88:B90"/>
    <mergeCell ref="C85:C87"/>
    <mergeCell ref="C88:C90"/>
    <mergeCell ref="D85:D87"/>
    <mergeCell ref="D88:D90"/>
    <mergeCell ref="E88:E90"/>
    <mergeCell ref="F88:F90"/>
    <mergeCell ref="G88:G90"/>
    <mergeCell ref="H88:H90"/>
    <mergeCell ref="H85:H87"/>
    <mergeCell ref="G85:G87"/>
    <mergeCell ref="F85:F87"/>
    <mergeCell ref="E85:E87"/>
    <mergeCell ref="F82:F84"/>
    <mergeCell ref="G82:G84"/>
    <mergeCell ref="H82:H84"/>
    <mergeCell ref="H79:H81"/>
    <mergeCell ref="G79:G81"/>
    <mergeCell ref="F79:F81"/>
    <mergeCell ref="F76:F78"/>
    <mergeCell ref="G76:G78"/>
    <mergeCell ref="H76:H78"/>
    <mergeCell ref="H73:H75"/>
    <mergeCell ref="H70:H72"/>
    <mergeCell ref="G70:G72"/>
    <mergeCell ref="G73:G75"/>
    <mergeCell ref="F70:F72"/>
    <mergeCell ref="F73:F75"/>
  </mergeCells>
  <conditionalFormatting sqref="J22">
    <cfRule type="expression" dxfId="16" priority="1">
      <formula>$O22="N"</formula>
    </cfRule>
    <cfRule type="expression" dxfId="15" priority="2">
      <formula>$O22="Y"</formula>
    </cfRule>
  </conditionalFormatting>
  <conditionalFormatting sqref="J22">
    <cfRule type="notContainsBlanks" dxfId="14" priority="3">
      <formula>LEN(TRIM(J22))&gt;0</formula>
    </cfRule>
    <cfRule type="expression" dxfId="13" priority="4">
      <formula>$K22="n"</formula>
    </cfRule>
  </conditionalFormatting>
  <dataValidations count="1">
    <dataValidation type="decimal" operator="greaterThanOrEqual" allowBlank="1" showInputMessage="1" showErrorMessage="1" errorTitle="Invalid Entry" error="Please enter a number greater than or equal to 0." sqref="R103:R109 AX105:AY105 O98:O99 N100:O100 O13:O47 N103:N105 U16:U45 Q92:R97 Q100 O103:O109 AX48:AY69 T45 T92:U97 U99:U100 T100 X13:X21 X24:X44 Z92:AA97 X99:X100 W100 AA13:AA21 AA24:AA44 N92:O97 AA99:AA100 Z100 AD13:AD21 AD24:AD44 W92:X97 AD99:AD100 AC100 AG13:AG21 AG24:AG44 AJ13:AJ21 AJ24:AJ44 AM13:AM21 AM24:AM44 AP13:AP21 AP24:AP44 AS13:AS21 AS24:AS44 AV13:AV21 AV24:AV44 AX92:AY97 AX100:AY100 N68:O69 AX45 Q45 N45 Q49:R63 N49:O63 N65:O66 Q65:R66 Q68:R69 AY13:AY47 R13:R47 R98:R100 AC92:AD97">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57"/>
  <sheetViews>
    <sheetView topLeftCell="A11" zoomScale="90" zoomScaleNormal="90" workbookViewId="0">
      <pane xSplit="2" ySplit="8" topLeftCell="C42" activePane="bottomRight" state="frozen"/>
      <selection activeCell="A11" sqref="A11"/>
      <selection pane="topRight" activeCell="C11" sqref="C11"/>
      <selection pane="bottomLeft" activeCell="A19" sqref="A19"/>
      <selection pane="bottomRight" activeCell="C19" sqref="C19:C21"/>
    </sheetView>
  </sheetViews>
  <sheetFormatPr defaultColWidth="9.28515625" defaultRowHeight="15" x14ac:dyDescent="0.25"/>
  <cols>
    <col min="1" max="1" width="5.42578125" style="14" customWidth="1"/>
    <col min="2" max="2" width="30.7109375" style="419" customWidth="1"/>
    <col min="3" max="3" width="61" style="419" customWidth="1"/>
    <col min="4" max="4" width="39.28515625" style="156" customWidth="1"/>
    <col min="5" max="6" width="20.5703125" style="419" customWidth="1"/>
    <col min="7" max="7" width="19.5703125" style="14" customWidth="1"/>
    <col min="8" max="8" width="19.5703125" style="245" customWidth="1"/>
    <col min="9" max="9" width="30.7109375" style="245" customWidth="1"/>
    <col min="10" max="10" width="38.140625" style="405" customWidth="1"/>
    <col min="11" max="11" width="38.5703125" style="245" customWidth="1"/>
    <col min="12" max="12" width="23.42578125" style="266" customWidth="1"/>
    <col min="13" max="13" width="23.42578125" style="245" customWidth="1"/>
    <col min="14" max="49" width="20.7109375" style="405" customWidth="1"/>
    <col min="50" max="52" width="20.7109375" style="9" customWidth="1"/>
    <col min="53" max="91" width="9.28515625" style="9"/>
    <col min="92" max="16384" width="9.28515625" style="405"/>
  </cols>
  <sheetData>
    <row r="1" spans="1:91" ht="30" x14ac:dyDescent="0.25">
      <c r="A1" s="149" t="s">
        <v>259</v>
      </c>
    </row>
    <row r="2" spans="1:91" x14ac:dyDescent="0.25">
      <c r="B2" s="49" t="s">
        <v>151</v>
      </c>
      <c r="G2" s="27"/>
      <c r="H2" s="237"/>
    </row>
    <row r="3" spans="1:91" s="413" customFormat="1" x14ac:dyDescent="0.25">
      <c r="B3" s="80" t="s">
        <v>107</v>
      </c>
      <c r="C3" s="3" t="s">
        <v>311</v>
      </c>
      <c r="E3" s="80"/>
      <c r="F3" s="80"/>
      <c r="G3" s="408"/>
      <c r="H3" s="226"/>
      <c r="I3" s="226"/>
      <c r="K3" s="226"/>
      <c r="L3" s="247"/>
      <c r="M3" s="226"/>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row>
    <row r="4" spans="1:91" s="413" customFormat="1" x14ac:dyDescent="0.25">
      <c r="B4" s="80" t="s">
        <v>108</v>
      </c>
      <c r="C4" s="3" t="s">
        <v>312</v>
      </c>
      <c r="E4" s="80"/>
      <c r="F4" s="80"/>
      <c r="G4" s="408"/>
      <c r="H4" s="226"/>
      <c r="I4" s="226"/>
      <c r="K4" s="226"/>
      <c r="L4" s="247"/>
      <c r="M4" s="226"/>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row>
    <row r="5" spans="1:91" s="413" customFormat="1" x14ac:dyDescent="0.25">
      <c r="B5" s="80" t="s">
        <v>149</v>
      </c>
      <c r="C5" s="3" t="s">
        <v>313</v>
      </c>
      <c r="E5" s="80"/>
      <c r="F5" s="80"/>
      <c r="G5" s="408"/>
      <c r="H5" s="226"/>
      <c r="I5" s="226"/>
      <c r="K5" s="226"/>
      <c r="L5" s="247"/>
      <c r="M5" s="226"/>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row>
    <row r="6" spans="1:91" s="413" customFormat="1" x14ac:dyDescent="0.25">
      <c r="B6" s="80" t="s">
        <v>150</v>
      </c>
      <c r="C6" s="3" t="s">
        <v>314</v>
      </c>
      <c r="E6" s="80"/>
      <c r="F6" s="80"/>
      <c r="G6" s="408"/>
      <c r="H6" s="226"/>
      <c r="I6" s="226"/>
      <c r="K6" s="226"/>
      <c r="L6" s="247"/>
      <c r="M6" s="226"/>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row>
    <row r="7" spans="1:91" s="413" customFormat="1" x14ac:dyDescent="0.25">
      <c r="B7" s="80" t="s">
        <v>110</v>
      </c>
      <c r="C7" s="3" t="s">
        <v>131</v>
      </c>
      <c r="E7" s="80"/>
      <c r="F7" s="80"/>
      <c r="G7" s="408"/>
      <c r="H7" s="226"/>
      <c r="I7" s="226"/>
      <c r="K7" s="226"/>
      <c r="L7" s="247"/>
      <c r="M7" s="226"/>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row>
    <row r="8" spans="1:91" s="413" customFormat="1" x14ac:dyDescent="0.25">
      <c r="B8" s="80" t="s">
        <v>111</v>
      </c>
      <c r="C8" s="3" t="s">
        <v>342</v>
      </c>
      <c r="E8" s="80"/>
      <c r="F8" s="80"/>
      <c r="G8" s="408"/>
      <c r="H8" s="226"/>
      <c r="I8" s="226"/>
      <c r="K8" s="226"/>
      <c r="L8" s="247"/>
      <c r="M8" s="226"/>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row>
    <row r="9" spans="1:91" s="413" customFormat="1" x14ac:dyDescent="0.25">
      <c r="B9" s="80" t="s">
        <v>109</v>
      </c>
      <c r="C9" s="150">
        <v>43738</v>
      </c>
      <c r="E9" s="80"/>
      <c r="F9" s="80"/>
      <c r="G9" s="408"/>
      <c r="H9" s="226"/>
      <c r="I9" s="226"/>
      <c r="K9" s="226"/>
      <c r="L9" s="247"/>
      <c r="M9" s="226"/>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row>
    <row r="10" spans="1:91" x14ac:dyDescent="0.25">
      <c r="A10" s="142" t="s">
        <v>259</v>
      </c>
      <c r="E10" s="28"/>
      <c r="F10" s="28"/>
    </row>
    <row r="11" spans="1:91" ht="23.25" x14ac:dyDescent="0.35">
      <c r="A11" s="112" t="s">
        <v>25</v>
      </c>
      <c r="E11" s="194"/>
      <c r="F11" s="194"/>
      <c r="G11" s="74"/>
      <c r="H11" s="227"/>
      <c r="I11" s="227"/>
      <c r="J11" s="217"/>
      <c r="K11" s="353"/>
      <c r="L11" s="248"/>
      <c r="M11" s="227"/>
      <c r="N11" s="74"/>
      <c r="O11" s="74"/>
      <c r="P11" s="74"/>
      <c r="Q11" s="51"/>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row>
    <row r="12" spans="1:91" s="30" customFormat="1" ht="75" x14ac:dyDescent="0.25">
      <c r="A12" s="79" t="s">
        <v>18</v>
      </c>
      <c r="B12" s="79" t="s">
        <v>24</v>
      </c>
      <c r="C12" s="79" t="s">
        <v>100</v>
      </c>
      <c r="D12" s="79" t="s">
        <v>138</v>
      </c>
      <c r="E12" s="79" t="s">
        <v>229</v>
      </c>
      <c r="F12" s="79" t="s">
        <v>228</v>
      </c>
      <c r="G12" s="79" t="s">
        <v>23</v>
      </c>
      <c r="H12" s="79" t="s">
        <v>302</v>
      </c>
      <c r="I12" s="79" t="s">
        <v>250</v>
      </c>
      <c r="J12" s="218" t="s">
        <v>251</v>
      </c>
      <c r="K12" s="76" t="s">
        <v>252</v>
      </c>
      <c r="L12" s="249" t="s">
        <v>253</v>
      </c>
      <c r="M12" s="76" t="s">
        <v>254</v>
      </c>
      <c r="N12" s="107" t="s">
        <v>293</v>
      </c>
      <c r="O12" s="107" t="s">
        <v>294</v>
      </c>
      <c r="P12" s="108" t="s">
        <v>295</v>
      </c>
      <c r="Q12" s="107" t="s">
        <v>296</v>
      </c>
      <c r="R12" s="107" t="s">
        <v>297</v>
      </c>
      <c r="S12" s="108" t="s">
        <v>260</v>
      </c>
      <c r="T12" s="107" t="s">
        <v>261</v>
      </c>
      <c r="U12" s="107" t="s">
        <v>262</v>
      </c>
      <c r="V12" s="108" t="s">
        <v>263</v>
      </c>
      <c r="W12" s="107" t="s">
        <v>264</v>
      </c>
      <c r="X12" s="107" t="s">
        <v>265</v>
      </c>
      <c r="Y12" s="108" t="s">
        <v>266</v>
      </c>
      <c r="Z12" s="107" t="s">
        <v>267</v>
      </c>
      <c r="AA12" s="107" t="s">
        <v>427</v>
      </c>
      <c r="AB12" s="108" t="s">
        <v>268</v>
      </c>
      <c r="AC12" s="109" t="s">
        <v>269</v>
      </c>
      <c r="AD12" s="107" t="s">
        <v>270</v>
      </c>
      <c r="AE12" s="108" t="s">
        <v>271</v>
      </c>
      <c r="AF12" s="109" t="s">
        <v>272</v>
      </c>
      <c r="AG12" s="107" t="s">
        <v>273</v>
      </c>
      <c r="AH12" s="108" t="s">
        <v>274</v>
      </c>
      <c r="AI12" s="109" t="s">
        <v>275</v>
      </c>
      <c r="AJ12" s="107" t="s">
        <v>276</v>
      </c>
      <c r="AK12" s="108" t="s">
        <v>277</v>
      </c>
      <c r="AL12" s="109" t="s">
        <v>278</v>
      </c>
      <c r="AM12" s="107" t="s">
        <v>279</v>
      </c>
      <c r="AN12" s="108" t="s">
        <v>280</v>
      </c>
      <c r="AO12" s="109" t="s">
        <v>281</v>
      </c>
      <c r="AP12" s="107" t="s">
        <v>282</v>
      </c>
      <c r="AQ12" s="108" t="s">
        <v>283</v>
      </c>
      <c r="AR12" s="109" t="s">
        <v>284</v>
      </c>
      <c r="AS12" s="107" t="s">
        <v>285</v>
      </c>
      <c r="AT12" s="108" t="s">
        <v>286</v>
      </c>
      <c r="AU12" s="109" t="s">
        <v>287</v>
      </c>
      <c r="AV12" s="107" t="s">
        <v>288</v>
      </c>
      <c r="AW12" s="108" t="s">
        <v>289</v>
      </c>
      <c r="AX12" s="110" t="s">
        <v>290</v>
      </c>
      <c r="AY12" s="111" t="s">
        <v>291</v>
      </c>
      <c r="AZ12" s="108" t="s">
        <v>292</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413" customFormat="1" hidden="1" x14ac:dyDescent="0.25">
      <c r="A13" s="513">
        <v>1</v>
      </c>
      <c r="B13" s="513" t="s">
        <v>48</v>
      </c>
      <c r="C13" s="513" t="s">
        <v>28</v>
      </c>
      <c r="D13" s="511" t="s">
        <v>11</v>
      </c>
      <c r="E13" s="511" t="s">
        <v>193</v>
      </c>
      <c r="F13" s="511" t="s">
        <v>230</v>
      </c>
      <c r="G13" s="513" t="s">
        <v>93</v>
      </c>
      <c r="H13" s="518"/>
      <c r="I13" s="519"/>
      <c r="J13" s="520"/>
      <c r="K13" s="521"/>
      <c r="L13" s="250" t="s">
        <v>20</v>
      </c>
      <c r="M13" s="239"/>
      <c r="N13" s="55"/>
      <c r="O13" s="415"/>
      <c r="P13" s="55"/>
      <c r="Q13" s="55"/>
      <c r="R13" s="415"/>
      <c r="S13" s="55"/>
      <c r="T13" s="55"/>
      <c r="U13" s="55"/>
      <c r="V13" s="55"/>
      <c r="W13" s="55"/>
      <c r="X13" s="415"/>
      <c r="Y13" s="55"/>
      <c r="Z13" s="55"/>
      <c r="AA13" s="415"/>
      <c r="AB13" s="55"/>
      <c r="AC13" s="55"/>
      <c r="AD13" s="415"/>
      <c r="AE13" s="55"/>
      <c r="AF13" s="55"/>
      <c r="AG13" s="415"/>
      <c r="AH13" s="55"/>
      <c r="AI13" s="55"/>
      <c r="AJ13" s="415"/>
      <c r="AK13" s="55"/>
      <c r="AL13" s="55"/>
      <c r="AM13" s="415"/>
      <c r="AN13" s="55"/>
      <c r="AO13" s="55"/>
      <c r="AP13" s="415"/>
      <c r="AQ13" s="55"/>
      <c r="AR13" s="55"/>
      <c r="AS13" s="415"/>
      <c r="AT13" s="55"/>
      <c r="AU13" s="55"/>
      <c r="AV13" s="415"/>
      <c r="AW13" s="55"/>
      <c r="AX13" s="33"/>
      <c r="AY13" s="415"/>
      <c r="AZ13" s="33"/>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row>
    <row r="14" spans="1:91" s="413" customFormat="1" hidden="1" x14ac:dyDescent="0.25">
      <c r="A14" s="513"/>
      <c r="B14" s="513"/>
      <c r="C14" s="513"/>
      <c r="D14" s="511"/>
      <c r="E14" s="511"/>
      <c r="F14" s="511"/>
      <c r="G14" s="513"/>
      <c r="H14" s="518"/>
      <c r="I14" s="519"/>
      <c r="J14" s="520"/>
      <c r="K14" s="521"/>
      <c r="L14" s="250" t="s">
        <v>21</v>
      </c>
      <c r="M14" s="239"/>
      <c r="N14" s="55"/>
      <c r="O14" s="415"/>
      <c r="P14" s="55"/>
      <c r="Q14" s="55"/>
      <c r="R14" s="415"/>
      <c r="S14" s="55"/>
      <c r="T14" s="55"/>
      <c r="U14" s="55"/>
      <c r="V14" s="55"/>
      <c r="W14" s="55"/>
      <c r="X14" s="415"/>
      <c r="Y14" s="55"/>
      <c r="Z14" s="55"/>
      <c r="AA14" s="415"/>
      <c r="AB14" s="55"/>
      <c r="AC14" s="55"/>
      <c r="AD14" s="415"/>
      <c r="AE14" s="55"/>
      <c r="AF14" s="55"/>
      <c r="AG14" s="415"/>
      <c r="AH14" s="55"/>
      <c r="AI14" s="55"/>
      <c r="AJ14" s="415"/>
      <c r="AK14" s="55"/>
      <c r="AL14" s="55"/>
      <c r="AM14" s="415"/>
      <c r="AN14" s="55"/>
      <c r="AO14" s="55"/>
      <c r="AP14" s="415"/>
      <c r="AQ14" s="55"/>
      <c r="AR14" s="55"/>
      <c r="AS14" s="415"/>
      <c r="AT14" s="55"/>
      <c r="AU14" s="55"/>
      <c r="AV14" s="415"/>
      <c r="AW14" s="55"/>
      <c r="AX14" s="33"/>
      <c r="AY14" s="415"/>
      <c r="AZ14" s="33"/>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row>
    <row r="15" spans="1:91" s="413" customFormat="1" hidden="1" x14ac:dyDescent="0.25">
      <c r="A15" s="513"/>
      <c r="B15" s="513"/>
      <c r="C15" s="513"/>
      <c r="D15" s="511"/>
      <c r="E15" s="511"/>
      <c r="F15" s="511"/>
      <c r="G15" s="513"/>
      <c r="H15" s="518"/>
      <c r="I15" s="519"/>
      <c r="J15" s="520"/>
      <c r="K15" s="521"/>
      <c r="L15" s="250" t="s">
        <v>22</v>
      </c>
      <c r="M15" s="239"/>
      <c r="N15" s="55"/>
      <c r="O15" s="415"/>
      <c r="P15" s="55"/>
      <c r="Q15" s="55"/>
      <c r="R15" s="415"/>
      <c r="S15" s="55"/>
      <c r="T15" s="55"/>
      <c r="U15" s="55"/>
      <c r="V15" s="55"/>
      <c r="W15" s="55"/>
      <c r="X15" s="415"/>
      <c r="Y15" s="55"/>
      <c r="Z15" s="55"/>
      <c r="AA15" s="415"/>
      <c r="AB15" s="55"/>
      <c r="AC15" s="55"/>
      <c r="AD15" s="415"/>
      <c r="AE15" s="55"/>
      <c r="AF15" s="55"/>
      <c r="AG15" s="415"/>
      <c r="AH15" s="55"/>
      <c r="AI15" s="55"/>
      <c r="AJ15" s="415"/>
      <c r="AK15" s="55"/>
      <c r="AL15" s="55"/>
      <c r="AM15" s="415"/>
      <c r="AN15" s="55"/>
      <c r="AO15" s="55"/>
      <c r="AP15" s="415"/>
      <c r="AQ15" s="55"/>
      <c r="AR15" s="55"/>
      <c r="AS15" s="415"/>
      <c r="AT15" s="55"/>
      <c r="AU15" s="55"/>
      <c r="AV15" s="415"/>
      <c r="AW15" s="55"/>
      <c r="AX15" s="33"/>
      <c r="AY15" s="415"/>
      <c r="AZ15" s="33"/>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row>
    <row r="16" spans="1:91" s="418" customFormat="1" hidden="1" x14ac:dyDescent="0.25">
      <c r="A16" s="510">
        <v>2</v>
      </c>
      <c r="B16" s="510" t="s">
        <v>49</v>
      </c>
      <c r="C16" s="510" t="s">
        <v>78</v>
      </c>
      <c r="D16" s="511" t="s">
        <v>11</v>
      </c>
      <c r="E16" s="512" t="s">
        <v>193</v>
      </c>
      <c r="F16" s="512" t="s">
        <v>230</v>
      </c>
      <c r="G16" s="510" t="s">
        <v>5</v>
      </c>
      <c r="H16" s="514"/>
      <c r="I16" s="515"/>
      <c r="J16" s="516"/>
      <c r="K16" s="517"/>
      <c r="L16" s="251" t="s">
        <v>20</v>
      </c>
      <c r="M16" s="241"/>
      <c r="N16" s="55"/>
      <c r="O16" s="415"/>
      <c r="P16" s="55"/>
      <c r="Q16" s="55"/>
      <c r="R16" s="415"/>
      <c r="S16" s="55"/>
      <c r="T16" s="55"/>
      <c r="V16" s="55"/>
      <c r="W16" s="55"/>
      <c r="X16" s="415"/>
      <c r="Y16" s="55"/>
      <c r="Z16" s="55"/>
      <c r="AA16" s="415"/>
      <c r="AB16" s="55"/>
      <c r="AC16" s="55"/>
      <c r="AD16" s="415"/>
      <c r="AE16" s="55"/>
      <c r="AF16" s="55"/>
      <c r="AG16" s="415"/>
      <c r="AH16" s="55"/>
      <c r="AI16" s="55"/>
      <c r="AJ16" s="415"/>
      <c r="AK16" s="55"/>
      <c r="AL16" s="55"/>
      <c r="AM16" s="415"/>
      <c r="AN16" s="55"/>
      <c r="AO16" s="55"/>
      <c r="AP16" s="415"/>
      <c r="AQ16" s="55"/>
      <c r="AR16" s="55"/>
      <c r="AS16" s="415"/>
      <c r="AT16" s="55"/>
      <c r="AU16" s="55"/>
      <c r="AV16" s="415"/>
      <c r="AW16" s="55"/>
      <c r="AX16" s="33"/>
      <c r="AY16" s="415"/>
      <c r="AZ16" s="33"/>
    </row>
    <row r="17" spans="1:91" s="418" customFormat="1" hidden="1" x14ac:dyDescent="0.25">
      <c r="A17" s="510"/>
      <c r="B17" s="510"/>
      <c r="C17" s="510"/>
      <c r="D17" s="511"/>
      <c r="E17" s="512"/>
      <c r="F17" s="512"/>
      <c r="G17" s="510"/>
      <c r="H17" s="514"/>
      <c r="I17" s="515"/>
      <c r="J17" s="516"/>
      <c r="K17" s="517"/>
      <c r="L17" s="251" t="s">
        <v>21</v>
      </c>
      <c r="M17" s="241"/>
      <c r="N17" s="55"/>
      <c r="O17" s="415"/>
      <c r="P17" s="55"/>
      <c r="Q17" s="55"/>
      <c r="R17" s="415"/>
      <c r="S17" s="55"/>
      <c r="T17" s="55"/>
      <c r="V17" s="55"/>
      <c r="W17" s="55"/>
      <c r="X17" s="415"/>
      <c r="Y17" s="55"/>
      <c r="Z17" s="55"/>
      <c r="AA17" s="415"/>
      <c r="AB17" s="55"/>
      <c r="AC17" s="55"/>
      <c r="AD17" s="415"/>
      <c r="AE17" s="55"/>
      <c r="AF17" s="55"/>
      <c r="AG17" s="415"/>
      <c r="AH17" s="55"/>
      <c r="AI17" s="55"/>
      <c r="AJ17" s="415"/>
      <c r="AK17" s="55"/>
      <c r="AL17" s="55"/>
      <c r="AM17" s="415"/>
      <c r="AN17" s="55"/>
      <c r="AO17" s="55"/>
      <c r="AP17" s="415"/>
      <c r="AQ17" s="55"/>
      <c r="AR17" s="55"/>
      <c r="AS17" s="415"/>
      <c r="AT17" s="55"/>
      <c r="AU17" s="55"/>
      <c r="AV17" s="415"/>
      <c r="AW17" s="55"/>
      <c r="AX17" s="33"/>
      <c r="AY17" s="415"/>
      <c r="AZ17" s="33"/>
    </row>
    <row r="18" spans="1:91" s="418" customFormat="1" hidden="1" x14ac:dyDescent="0.25">
      <c r="A18" s="510"/>
      <c r="B18" s="510"/>
      <c r="C18" s="510"/>
      <c r="D18" s="511"/>
      <c r="E18" s="512"/>
      <c r="F18" s="512"/>
      <c r="G18" s="510"/>
      <c r="H18" s="514"/>
      <c r="I18" s="515"/>
      <c r="J18" s="516"/>
      <c r="K18" s="517"/>
      <c r="L18" s="251" t="s">
        <v>22</v>
      </c>
      <c r="M18" s="241"/>
      <c r="N18" s="55"/>
      <c r="O18" s="415"/>
      <c r="P18" s="55"/>
      <c r="Q18" s="55"/>
      <c r="R18" s="415"/>
      <c r="S18" s="55"/>
      <c r="T18" s="55"/>
      <c r="V18" s="55"/>
      <c r="W18" s="55"/>
      <c r="X18" s="415"/>
      <c r="Y18" s="55"/>
      <c r="Z18" s="55"/>
      <c r="AA18" s="415"/>
      <c r="AB18" s="55"/>
      <c r="AC18" s="55"/>
      <c r="AD18" s="415"/>
      <c r="AE18" s="55"/>
      <c r="AF18" s="55"/>
      <c r="AG18" s="415"/>
      <c r="AH18" s="55"/>
      <c r="AI18" s="55"/>
      <c r="AJ18" s="415"/>
      <c r="AK18" s="55"/>
      <c r="AL18" s="55"/>
      <c r="AM18" s="415"/>
      <c r="AN18" s="55"/>
      <c r="AO18" s="55"/>
      <c r="AP18" s="415"/>
      <c r="AQ18" s="55"/>
      <c r="AR18" s="55"/>
      <c r="AS18" s="415"/>
      <c r="AT18" s="55"/>
      <c r="AU18" s="55"/>
      <c r="AV18" s="415"/>
      <c r="AW18" s="55"/>
      <c r="AX18" s="33"/>
      <c r="AY18" s="415"/>
      <c r="AZ18" s="33"/>
    </row>
    <row r="19" spans="1:91" s="202" customFormat="1" x14ac:dyDescent="0.25">
      <c r="A19" s="510">
        <v>3</v>
      </c>
      <c r="B19" s="510" t="s">
        <v>73</v>
      </c>
      <c r="C19" s="510" t="s">
        <v>220</v>
      </c>
      <c r="D19" s="511" t="s">
        <v>11</v>
      </c>
      <c r="E19" s="512" t="s">
        <v>193</v>
      </c>
      <c r="F19" s="512" t="s">
        <v>230</v>
      </c>
      <c r="G19" s="510" t="s">
        <v>5</v>
      </c>
      <c r="H19" s="514">
        <v>1</v>
      </c>
      <c r="I19" s="523" t="s">
        <v>339</v>
      </c>
      <c r="J19" s="524" t="s">
        <v>469</v>
      </c>
      <c r="K19" s="517" t="s">
        <v>445</v>
      </c>
      <c r="L19" s="252" t="s">
        <v>7</v>
      </c>
      <c r="M19" s="267" t="s">
        <v>424</v>
      </c>
      <c r="N19" s="201"/>
      <c r="O19" s="446">
        <v>204163</v>
      </c>
      <c r="P19" s="278"/>
      <c r="Q19" s="278"/>
      <c r="R19" s="277"/>
      <c r="S19" s="278"/>
      <c r="T19" s="278"/>
      <c r="U19" s="277"/>
      <c r="V19" s="278"/>
      <c r="W19" s="278"/>
      <c r="X19" s="446">
        <v>2981</v>
      </c>
      <c r="Y19" s="278"/>
      <c r="Z19" s="278"/>
      <c r="AA19" s="446">
        <v>197301</v>
      </c>
      <c r="AB19" s="278"/>
      <c r="AC19" s="278"/>
      <c r="AD19" s="446">
        <v>3881</v>
      </c>
      <c r="AE19" s="278"/>
      <c r="AF19" s="278"/>
      <c r="AG19" s="446">
        <v>18146</v>
      </c>
      <c r="AH19" s="278"/>
      <c r="AI19" s="278"/>
      <c r="AJ19" s="446">
        <v>186017</v>
      </c>
      <c r="AK19" s="278"/>
      <c r="AL19" s="278"/>
      <c r="AM19" s="446">
        <v>9913</v>
      </c>
      <c r="AN19" s="278"/>
      <c r="AO19" s="278"/>
      <c r="AP19" s="446">
        <v>194250</v>
      </c>
      <c r="AQ19" s="278"/>
      <c r="AR19" s="278"/>
      <c r="AS19" s="277"/>
      <c r="AT19" s="278"/>
      <c r="AU19" s="278"/>
      <c r="AV19" s="277"/>
      <c r="AW19" s="278"/>
      <c r="AX19" s="279"/>
      <c r="AY19" s="277"/>
      <c r="AZ19" s="279"/>
      <c r="BA19" s="277"/>
      <c r="BB19" s="277"/>
      <c r="BC19" s="277"/>
      <c r="BD19" s="277"/>
      <c r="BE19" s="277"/>
      <c r="BF19" s="277"/>
      <c r="BG19" s="277"/>
      <c r="BH19" s="277"/>
    </row>
    <row r="20" spans="1:91" s="418" customFormat="1" x14ac:dyDescent="0.25">
      <c r="A20" s="510"/>
      <c r="B20" s="510"/>
      <c r="C20" s="510"/>
      <c r="D20" s="511"/>
      <c r="E20" s="512"/>
      <c r="F20" s="512"/>
      <c r="G20" s="510"/>
      <c r="H20" s="514"/>
      <c r="I20" s="523"/>
      <c r="J20" s="524"/>
      <c r="K20" s="517"/>
      <c r="L20" s="252" t="s">
        <v>7</v>
      </c>
      <c r="M20" s="241" t="s">
        <v>425</v>
      </c>
      <c r="N20" s="55"/>
      <c r="O20" s="440">
        <v>204740</v>
      </c>
      <c r="P20" s="281"/>
      <c r="Q20" s="281"/>
      <c r="R20" s="280"/>
      <c r="S20" s="281"/>
      <c r="T20" s="281"/>
      <c r="U20" s="280"/>
      <c r="V20" s="281"/>
      <c r="W20" s="281"/>
      <c r="X20" s="440">
        <v>3098</v>
      </c>
      <c r="Y20" s="281"/>
      <c r="Z20" s="281"/>
      <c r="AA20" s="440">
        <v>197741</v>
      </c>
      <c r="AB20" s="281"/>
      <c r="AC20" s="281"/>
      <c r="AD20" s="440">
        <v>3901</v>
      </c>
      <c r="AE20" s="281"/>
      <c r="AF20" s="281"/>
      <c r="AG20" s="440">
        <v>18248</v>
      </c>
      <c r="AH20" s="281"/>
      <c r="AI20" s="281"/>
      <c r="AJ20" s="440">
        <v>186492</v>
      </c>
      <c r="AK20" s="281"/>
      <c r="AL20" s="281"/>
      <c r="AM20" s="440">
        <v>9908</v>
      </c>
      <c r="AN20" s="281"/>
      <c r="AO20" s="281"/>
      <c r="AP20" s="440">
        <v>194832</v>
      </c>
      <c r="AQ20" s="281"/>
      <c r="AR20" s="281"/>
      <c r="AS20" s="280"/>
      <c r="AT20" s="281"/>
      <c r="AU20" s="281"/>
      <c r="AV20" s="280"/>
      <c r="AW20" s="281"/>
      <c r="AX20" s="282"/>
      <c r="AY20" s="280"/>
      <c r="AZ20" s="282"/>
      <c r="BA20" s="280"/>
      <c r="BB20" s="280"/>
      <c r="BC20" s="280"/>
      <c r="BD20" s="280"/>
      <c r="BE20" s="280"/>
      <c r="BF20" s="280"/>
      <c r="BG20" s="280"/>
      <c r="BH20" s="280"/>
    </row>
    <row r="21" spans="1:91" s="418" customFormat="1" ht="31.9" customHeight="1" x14ac:dyDescent="0.25">
      <c r="A21" s="510"/>
      <c r="B21" s="510"/>
      <c r="C21" s="510"/>
      <c r="D21" s="511"/>
      <c r="E21" s="512"/>
      <c r="F21" s="512"/>
      <c r="G21" s="510"/>
      <c r="H21" s="514"/>
      <c r="I21" s="523"/>
      <c r="J21" s="524"/>
      <c r="K21" s="517"/>
      <c r="L21" s="252" t="s">
        <v>7</v>
      </c>
      <c r="M21" s="241" t="s">
        <v>441</v>
      </c>
      <c r="N21" s="55"/>
      <c r="O21" s="440">
        <v>205072</v>
      </c>
      <c r="P21" s="281"/>
      <c r="Q21" s="281"/>
      <c r="R21" s="280"/>
      <c r="S21" s="281"/>
      <c r="T21" s="281"/>
      <c r="U21" s="280"/>
      <c r="V21" s="281"/>
      <c r="W21" s="281"/>
      <c r="X21" s="440">
        <v>3193</v>
      </c>
      <c r="Y21" s="281"/>
      <c r="Z21" s="281"/>
      <c r="AA21" s="440">
        <v>197963</v>
      </c>
      <c r="AB21" s="281"/>
      <c r="AC21" s="281"/>
      <c r="AD21" s="440">
        <v>3916</v>
      </c>
      <c r="AE21" s="281"/>
      <c r="AF21" s="281"/>
      <c r="AG21" s="440">
        <v>18306</v>
      </c>
      <c r="AH21" s="281"/>
      <c r="AI21" s="281"/>
      <c r="AJ21" s="440">
        <v>186766</v>
      </c>
      <c r="AK21" s="281"/>
      <c r="AL21" s="281"/>
      <c r="AM21" s="440">
        <v>9926</v>
      </c>
      <c r="AN21" s="281"/>
      <c r="AO21" s="281"/>
      <c r="AP21" s="440">
        <v>195146</v>
      </c>
      <c r="AQ21" s="281"/>
      <c r="AR21" s="281"/>
      <c r="AS21" s="280"/>
      <c r="AT21" s="281"/>
      <c r="AU21" s="281"/>
      <c r="AV21" s="280"/>
      <c r="AW21" s="281"/>
      <c r="AX21" s="282"/>
      <c r="AY21" s="280"/>
      <c r="AZ21" s="282"/>
      <c r="BA21" s="280"/>
      <c r="BB21" s="280"/>
      <c r="BC21" s="280"/>
      <c r="BD21" s="280"/>
      <c r="BE21" s="280"/>
      <c r="BF21" s="280"/>
      <c r="BG21" s="280"/>
      <c r="BH21" s="280"/>
    </row>
    <row r="22" spans="1:91" s="413" customFormat="1" ht="45" x14ac:dyDescent="0.25">
      <c r="A22" s="396">
        <v>4</v>
      </c>
      <c r="B22" s="396" t="s">
        <v>74</v>
      </c>
      <c r="C22" s="396" t="s">
        <v>84</v>
      </c>
      <c r="D22" s="394" t="s">
        <v>11</v>
      </c>
      <c r="E22" s="131" t="s">
        <v>192</v>
      </c>
      <c r="F22" s="131" t="s">
        <v>230</v>
      </c>
      <c r="G22" s="396" t="s">
        <v>5</v>
      </c>
      <c r="H22" s="398">
        <v>1</v>
      </c>
      <c r="I22" s="399" t="s">
        <v>339</v>
      </c>
      <c r="J22" s="4" t="s">
        <v>348</v>
      </c>
      <c r="K22" s="401" t="s">
        <v>339</v>
      </c>
      <c r="L22" s="252" t="s">
        <v>7</v>
      </c>
      <c r="M22" s="239"/>
      <c r="N22" s="55"/>
      <c r="O22" s="280"/>
      <c r="P22" s="281"/>
      <c r="Q22" s="281"/>
      <c r="R22" s="280"/>
      <c r="S22" s="281"/>
      <c r="T22" s="281"/>
      <c r="U22" s="285"/>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2"/>
      <c r="AY22" s="280"/>
      <c r="AZ22" s="282"/>
      <c r="BA22" s="280"/>
      <c r="BB22" s="280"/>
      <c r="BC22" s="280"/>
      <c r="BD22" s="280"/>
      <c r="BE22" s="280"/>
      <c r="BF22" s="280"/>
      <c r="BG22" s="280"/>
      <c r="BH22" s="280"/>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row>
    <row r="23" spans="1:91" s="413" customFormat="1" ht="30" x14ac:dyDescent="0.25">
      <c r="A23" s="396">
        <v>5</v>
      </c>
      <c r="B23" s="396" t="s">
        <v>83</v>
      </c>
      <c r="C23" s="396" t="s">
        <v>300</v>
      </c>
      <c r="D23" s="394" t="s">
        <v>11</v>
      </c>
      <c r="E23" s="131" t="s">
        <v>192</v>
      </c>
      <c r="F23" s="131" t="s">
        <v>230</v>
      </c>
      <c r="G23" s="396" t="s">
        <v>5</v>
      </c>
      <c r="H23" s="398">
        <v>1</v>
      </c>
      <c r="I23" s="399" t="s">
        <v>339</v>
      </c>
      <c r="J23" s="400"/>
      <c r="K23" s="401" t="s">
        <v>428</v>
      </c>
      <c r="L23" s="252" t="s">
        <v>7</v>
      </c>
      <c r="M23" s="239"/>
      <c r="N23" s="55"/>
      <c r="O23" s="280"/>
      <c r="P23" s="281"/>
      <c r="Q23" s="281"/>
      <c r="R23" s="280"/>
      <c r="S23" s="281"/>
      <c r="T23" s="281"/>
      <c r="U23" s="285"/>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s="280"/>
      <c r="AZ23" s="282"/>
      <c r="BA23" s="280"/>
      <c r="BB23" s="280"/>
      <c r="BC23" s="280"/>
      <c r="BD23" s="280"/>
      <c r="BE23" s="280"/>
      <c r="BF23" s="280"/>
      <c r="BG23" s="280"/>
      <c r="BH23" s="280"/>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row>
    <row r="24" spans="1:91" s="418" customFormat="1" x14ac:dyDescent="0.25">
      <c r="A24" s="510">
        <v>6</v>
      </c>
      <c r="B24" s="510" t="s">
        <v>55</v>
      </c>
      <c r="C24" s="510" t="s">
        <v>79</v>
      </c>
      <c r="D24" s="512" t="s">
        <v>139</v>
      </c>
      <c r="E24" s="512" t="s">
        <v>193</v>
      </c>
      <c r="F24" s="512" t="s">
        <v>230</v>
      </c>
      <c r="G24" s="510" t="s">
        <v>5</v>
      </c>
      <c r="H24" s="514">
        <v>1</v>
      </c>
      <c r="I24" s="517" t="s">
        <v>339</v>
      </c>
      <c r="J24" s="522" t="s">
        <v>450</v>
      </c>
      <c r="K24" s="517" t="s">
        <v>339</v>
      </c>
      <c r="L24" s="252" t="s">
        <v>7</v>
      </c>
      <c r="M24" s="267" t="s">
        <v>424</v>
      </c>
      <c r="N24" s="55"/>
      <c r="O24" s="440">
        <v>56706</v>
      </c>
      <c r="P24" s="281"/>
      <c r="Q24" s="281"/>
      <c r="R24" s="280"/>
      <c r="S24" s="281"/>
      <c r="T24" s="281"/>
      <c r="U24" s="280"/>
      <c r="V24" s="281"/>
      <c r="W24" s="281"/>
      <c r="X24" s="440">
        <v>548</v>
      </c>
      <c r="Y24" s="281"/>
      <c r="Z24" s="281"/>
      <c r="AA24" s="440">
        <v>55274</v>
      </c>
      <c r="AB24" s="281"/>
      <c r="AC24" s="281"/>
      <c r="AD24" s="440">
        <v>806</v>
      </c>
      <c r="AE24" s="281"/>
      <c r="AF24" s="281"/>
      <c r="AG24" s="440">
        <v>4665</v>
      </c>
      <c r="AH24" s="281"/>
      <c r="AI24" s="281"/>
      <c r="AJ24" s="440">
        <v>51963</v>
      </c>
      <c r="AK24" s="281"/>
      <c r="AL24" s="281"/>
      <c r="AM24" s="440">
        <v>1920</v>
      </c>
      <c r="AN24" s="281"/>
      <c r="AO24" s="281"/>
      <c r="AP24" s="440">
        <v>54708</v>
      </c>
      <c r="AQ24" s="281"/>
      <c r="AR24" s="281"/>
      <c r="AS24" s="280"/>
      <c r="AT24" s="281"/>
      <c r="AU24" s="281"/>
      <c r="AV24" s="280"/>
      <c r="AW24" s="281"/>
      <c r="AX24" s="282"/>
      <c r="AY24" s="280"/>
      <c r="AZ24" s="282"/>
      <c r="BA24" s="280"/>
      <c r="BB24" s="280"/>
      <c r="BC24" s="280"/>
      <c r="BD24" s="280"/>
      <c r="BE24" s="280"/>
      <c r="BF24" s="280"/>
      <c r="BG24" s="280"/>
      <c r="BH24" s="280"/>
    </row>
    <row r="25" spans="1:91" s="418" customFormat="1" x14ac:dyDescent="0.25">
      <c r="A25" s="510"/>
      <c r="B25" s="510"/>
      <c r="C25" s="510"/>
      <c r="D25" s="512"/>
      <c r="E25" s="512"/>
      <c r="F25" s="512"/>
      <c r="G25" s="510"/>
      <c r="H25" s="514"/>
      <c r="I25" s="517"/>
      <c r="J25" s="522"/>
      <c r="K25" s="517"/>
      <c r="L25" s="252" t="s">
        <v>7</v>
      </c>
      <c r="M25" s="241" t="s">
        <v>425</v>
      </c>
      <c r="N25" s="55"/>
      <c r="O25" s="440">
        <v>58086</v>
      </c>
      <c r="P25" s="281"/>
      <c r="Q25" s="281"/>
      <c r="R25" s="280"/>
      <c r="S25" s="281"/>
      <c r="T25" s="281"/>
      <c r="U25" s="280"/>
      <c r="V25" s="281"/>
      <c r="W25" s="281"/>
      <c r="X25" s="440">
        <v>600</v>
      </c>
      <c r="Y25" s="281"/>
      <c r="Z25" s="281"/>
      <c r="AA25" s="440">
        <v>56600</v>
      </c>
      <c r="AB25" s="281"/>
      <c r="AC25" s="281"/>
      <c r="AD25" s="440">
        <v>829</v>
      </c>
      <c r="AE25" s="281"/>
      <c r="AF25" s="281"/>
      <c r="AG25" s="440">
        <v>4818</v>
      </c>
      <c r="AH25" s="281"/>
      <c r="AI25" s="281"/>
      <c r="AJ25" s="440">
        <v>53211</v>
      </c>
      <c r="AK25" s="281"/>
      <c r="AL25" s="281"/>
      <c r="AM25" s="440">
        <v>1990</v>
      </c>
      <c r="AN25" s="281"/>
      <c r="AO25" s="281"/>
      <c r="AP25" s="440">
        <v>56039</v>
      </c>
      <c r="AQ25" s="281"/>
      <c r="AR25" s="281"/>
      <c r="AS25" s="280"/>
      <c r="AT25" s="281"/>
      <c r="AU25" s="281"/>
      <c r="AV25" s="280"/>
      <c r="AW25" s="281"/>
      <c r="AX25" s="282"/>
      <c r="AY25" s="280"/>
      <c r="AZ25" s="282"/>
      <c r="BA25" s="280"/>
      <c r="BB25" s="280"/>
      <c r="BC25" s="280"/>
      <c r="BD25" s="280"/>
      <c r="BE25" s="280"/>
      <c r="BF25" s="280"/>
      <c r="BG25" s="280"/>
      <c r="BH25" s="280"/>
    </row>
    <row r="26" spans="1:91" s="418" customFormat="1" x14ac:dyDescent="0.25">
      <c r="A26" s="510"/>
      <c r="B26" s="510"/>
      <c r="C26" s="510"/>
      <c r="D26" s="512"/>
      <c r="E26" s="512"/>
      <c r="F26" s="512"/>
      <c r="G26" s="510"/>
      <c r="H26" s="514"/>
      <c r="I26" s="517"/>
      <c r="J26" s="522"/>
      <c r="K26" s="517"/>
      <c r="L26" s="252" t="s">
        <v>7</v>
      </c>
      <c r="M26" s="241" t="s">
        <v>441</v>
      </c>
      <c r="N26" s="55"/>
      <c r="O26" s="440">
        <v>56222</v>
      </c>
      <c r="P26" s="281"/>
      <c r="Q26" s="281"/>
      <c r="R26" s="280"/>
      <c r="S26" s="281"/>
      <c r="T26" s="281"/>
      <c r="U26" s="280"/>
      <c r="V26" s="281"/>
      <c r="W26" s="281"/>
      <c r="X26" s="440">
        <v>592</v>
      </c>
      <c r="Y26" s="281"/>
      <c r="Z26" s="281"/>
      <c r="AA26" s="440">
        <v>54772</v>
      </c>
      <c r="AB26" s="281"/>
      <c r="AC26" s="281"/>
      <c r="AD26" s="440">
        <v>810</v>
      </c>
      <c r="AE26" s="281"/>
      <c r="AF26" s="281"/>
      <c r="AG26" s="440">
        <v>4740</v>
      </c>
      <c r="AH26" s="281"/>
      <c r="AI26" s="281"/>
      <c r="AJ26" s="440">
        <v>51434</v>
      </c>
      <c r="AK26" s="281"/>
      <c r="AL26" s="281"/>
      <c r="AM26" s="440">
        <v>1956</v>
      </c>
      <c r="AN26" s="281"/>
      <c r="AO26" s="281"/>
      <c r="AP26" s="440">
        <v>54218</v>
      </c>
      <c r="AQ26" s="281"/>
      <c r="AR26" s="281"/>
      <c r="AS26" s="280"/>
      <c r="AT26" s="281"/>
      <c r="AU26" s="281"/>
      <c r="AV26" s="280"/>
      <c r="AW26" s="281"/>
      <c r="AX26" s="281"/>
      <c r="AY26" s="280"/>
      <c r="AZ26" s="282"/>
      <c r="BA26" s="280"/>
      <c r="BB26" s="280"/>
      <c r="BC26" s="280"/>
      <c r="BD26" s="280"/>
      <c r="BE26" s="280"/>
      <c r="BF26" s="280"/>
      <c r="BG26" s="280"/>
      <c r="BH26" s="280"/>
    </row>
    <row r="27" spans="1:91" s="418" customFormat="1" x14ac:dyDescent="0.25">
      <c r="A27" s="510">
        <v>7</v>
      </c>
      <c r="B27" s="510" t="s">
        <v>56</v>
      </c>
      <c r="C27" s="510" t="s">
        <v>31</v>
      </c>
      <c r="D27" s="512" t="s">
        <v>139</v>
      </c>
      <c r="E27" s="512" t="s">
        <v>193</v>
      </c>
      <c r="F27" s="512" t="s">
        <v>230</v>
      </c>
      <c r="G27" s="510" t="s">
        <v>5</v>
      </c>
      <c r="H27" s="514">
        <v>1</v>
      </c>
      <c r="I27" s="517" t="s">
        <v>339</v>
      </c>
      <c r="J27" s="522" t="s">
        <v>451</v>
      </c>
      <c r="K27" s="517" t="s">
        <v>339</v>
      </c>
      <c r="L27" s="252" t="s">
        <v>7</v>
      </c>
      <c r="M27" s="267" t="s">
        <v>424</v>
      </c>
      <c r="N27" s="55"/>
      <c r="O27" s="440">
        <v>5218</v>
      </c>
      <c r="P27" s="281"/>
      <c r="Q27" s="281"/>
      <c r="R27" s="280"/>
      <c r="S27" s="281"/>
      <c r="T27" s="281"/>
      <c r="U27" s="280"/>
      <c r="V27" s="281"/>
      <c r="W27" s="281"/>
      <c r="X27" s="440">
        <v>38</v>
      </c>
      <c r="Y27" s="281"/>
      <c r="Z27" s="281"/>
      <c r="AA27" s="440">
        <v>5160</v>
      </c>
      <c r="AB27" s="281"/>
      <c r="AC27" s="281"/>
      <c r="AD27" s="440">
        <v>20</v>
      </c>
      <c r="AE27" s="281"/>
      <c r="AF27" s="281"/>
      <c r="AG27" s="440">
        <v>199</v>
      </c>
      <c r="AH27" s="281"/>
      <c r="AI27" s="281"/>
      <c r="AJ27" s="440">
        <v>5019</v>
      </c>
      <c r="AK27" s="281"/>
      <c r="AL27" s="281"/>
      <c r="AM27" s="440">
        <v>242</v>
      </c>
      <c r="AN27" s="281"/>
      <c r="AO27" s="281"/>
      <c r="AP27" s="440">
        <v>4976</v>
      </c>
      <c r="AQ27" s="281"/>
      <c r="AR27" s="281"/>
      <c r="AS27" s="280"/>
      <c r="AT27" s="281"/>
      <c r="AU27" s="281"/>
      <c r="AV27" s="280"/>
      <c r="AW27" s="281"/>
      <c r="AX27" s="281"/>
      <c r="AY27" s="280"/>
      <c r="AZ27" s="281"/>
      <c r="BA27" s="280"/>
      <c r="BB27" s="280"/>
      <c r="BC27" s="280"/>
      <c r="BD27" s="280"/>
      <c r="BE27" s="280"/>
      <c r="BF27" s="280"/>
      <c r="BG27" s="280"/>
      <c r="BH27" s="280"/>
    </row>
    <row r="28" spans="1:91" s="418" customFormat="1" x14ac:dyDescent="0.25">
      <c r="A28" s="510"/>
      <c r="B28" s="510"/>
      <c r="C28" s="510"/>
      <c r="D28" s="512"/>
      <c r="E28" s="512"/>
      <c r="F28" s="512"/>
      <c r="G28" s="510"/>
      <c r="H28" s="514"/>
      <c r="I28" s="517"/>
      <c r="J28" s="522"/>
      <c r="K28" s="517"/>
      <c r="L28" s="252" t="s">
        <v>7</v>
      </c>
      <c r="M28" s="241" t="s">
        <v>425</v>
      </c>
      <c r="N28" s="55"/>
      <c r="O28" s="440">
        <v>5464</v>
      </c>
      <c r="P28" s="281"/>
      <c r="Q28" s="281"/>
      <c r="R28" s="280"/>
      <c r="S28" s="281"/>
      <c r="T28" s="281"/>
      <c r="U28" s="280"/>
      <c r="V28" s="281"/>
      <c r="W28" s="281"/>
      <c r="X28" s="440">
        <v>57</v>
      </c>
      <c r="Y28" s="281"/>
      <c r="Z28" s="281"/>
      <c r="AA28" s="440">
        <v>5386</v>
      </c>
      <c r="AB28" s="281"/>
      <c r="AC28" s="281"/>
      <c r="AD28" s="440">
        <v>21</v>
      </c>
      <c r="AE28" s="281"/>
      <c r="AF28" s="281"/>
      <c r="AG28" s="440">
        <v>212</v>
      </c>
      <c r="AH28" s="281"/>
      <c r="AI28" s="281"/>
      <c r="AJ28" s="440">
        <v>5252</v>
      </c>
      <c r="AK28" s="281"/>
      <c r="AL28" s="281"/>
      <c r="AM28" s="440">
        <v>283</v>
      </c>
      <c r="AN28" s="281"/>
      <c r="AO28" s="281"/>
      <c r="AP28" s="440">
        <v>5181</v>
      </c>
      <c r="AQ28" s="281"/>
      <c r="AR28" s="281"/>
      <c r="AS28" s="280"/>
      <c r="AT28" s="281"/>
      <c r="AU28" s="281"/>
      <c r="AV28" s="280"/>
      <c r="AW28" s="281"/>
      <c r="AX28" s="281"/>
      <c r="AY28" s="280"/>
      <c r="AZ28" s="281"/>
      <c r="BA28" s="280"/>
      <c r="BB28" s="280"/>
      <c r="BC28" s="280"/>
      <c r="BD28" s="280"/>
      <c r="BE28" s="280"/>
      <c r="BF28" s="280"/>
      <c r="BG28" s="280"/>
      <c r="BH28" s="280"/>
    </row>
    <row r="29" spans="1:91" s="418" customFormat="1" x14ac:dyDescent="0.25">
      <c r="A29" s="510"/>
      <c r="B29" s="510"/>
      <c r="C29" s="510"/>
      <c r="D29" s="512"/>
      <c r="E29" s="512"/>
      <c r="F29" s="512"/>
      <c r="G29" s="510"/>
      <c r="H29" s="514"/>
      <c r="I29" s="517"/>
      <c r="J29" s="522"/>
      <c r="K29" s="517"/>
      <c r="L29" s="252" t="s">
        <v>7</v>
      </c>
      <c r="M29" s="241" t="s">
        <v>426</v>
      </c>
      <c r="N29" s="55"/>
      <c r="O29" s="440">
        <v>5077</v>
      </c>
      <c r="P29" s="281"/>
      <c r="Q29" s="281"/>
      <c r="R29" s="280"/>
      <c r="S29" s="281"/>
      <c r="T29" s="281"/>
      <c r="U29" s="280"/>
      <c r="V29" s="281"/>
      <c r="W29" s="281"/>
      <c r="X29" s="440">
        <v>42</v>
      </c>
      <c r="Y29" s="281"/>
      <c r="Z29" s="281"/>
      <c r="AA29" s="440">
        <v>5008</v>
      </c>
      <c r="AB29" s="281"/>
      <c r="AC29" s="281"/>
      <c r="AD29" s="440">
        <v>27</v>
      </c>
      <c r="AE29" s="281"/>
      <c r="AF29" s="281"/>
      <c r="AG29" s="440">
        <v>196</v>
      </c>
      <c r="AH29" s="281"/>
      <c r="AI29" s="281"/>
      <c r="AJ29" s="440">
        <v>4881</v>
      </c>
      <c r="AK29" s="281"/>
      <c r="AL29" s="281"/>
      <c r="AM29" s="440">
        <v>242</v>
      </c>
      <c r="AN29" s="281"/>
      <c r="AO29" s="281"/>
      <c r="AP29" s="440">
        <v>4835</v>
      </c>
      <c r="AQ29" s="281"/>
      <c r="AR29" s="281"/>
      <c r="AS29" s="280"/>
      <c r="AT29" s="281"/>
      <c r="AU29" s="281"/>
      <c r="AV29" s="280"/>
      <c r="AW29" s="281"/>
      <c r="AX29" s="281"/>
      <c r="AY29" s="280"/>
      <c r="AZ29" s="281"/>
      <c r="BA29" s="280"/>
      <c r="BB29" s="280"/>
      <c r="BC29" s="280"/>
      <c r="BD29" s="280"/>
      <c r="BE29" s="280"/>
      <c r="BF29" s="280"/>
      <c r="BG29" s="280"/>
      <c r="BH29" s="280"/>
    </row>
    <row r="30" spans="1:91" s="418" customFormat="1" x14ac:dyDescent="0.25">
      <c r="A30" s="510">
        <v>8</v>
      </c>
      <c r="B30" s="510" t="s">
        <v>57</v>
      </c>
      <c r="C30" s="510" t="s">
        <v>32</v>
      </c>
      <c r="D30" s="512" t="s">
        <v>139</v>
      </c>
      <c r="E30" s="512" t="s">
        <v>193</v>
      </c>
      <c r="F30" s="512" t="s">
        <v>230</v>
      </c>
      <c r="G30" s="510" t="s">
        <v>5</v>
      </c>
      <c r="H30" s="514">
        <v>1</v>
      </c>
      <c r="I30" s="517" t="s">
        <v>339</v>
      </c>
      <c r="J30" s="522" t="s">
        <v>452</v>
      </c>
      <c r="K30" s="517" t="s">
        <v>339</v>
      </c>
      <c r="L30" s="252" t="s">
        <v>7</v>
      </c>
      <c r="M30" s="267" t="s">
        <v>424</v>
      </c>
      <c r="N30" s="55"/>
      <c r="O30" s="440">
        <v>46802</v>
      </c>
      <c r="P30" s="281"/>
      <c r="Q30" s="281"/>
      <c r="R30" s="280"/>
      <c r="S30" s="281"/>
      <c r="T30" s="281"/>
      <c r="U30" s="280"/>
      <c r="V30" s="281"/>
      <c r="W30" s="281"/>
      <c r="X30" s="440">
        <v>493</v>
      </c>
      <c r="Y30" s="281"/>
      <c r="Z30" s="281"/>
      <c r="AA30" s="440">
        <v>45546</v>
      </c>
      <c r="AB30" s="281"/>
      <c r="AC30" s="281"/>
      <c r="AD30" s="440">
        <v>763</v>
      </c>
      <c r="AE30" s="281"/>
      <c r="AF30" s="281"/>
      <c r="AG30" s="440">
        <v>4136</v>
      </c>
      <c r="AH30" s="281"/>
      <c r="AI30" s="281"/>
      <c r="AJ30" s="440">
        <v>42666</v>
      </c>
      <c r="AK30" s="281"/>
      <c r="AL30" s="281"/>
      <c r="AM30" s="440">
        <v>1706</v>
      </c>
      <c r="AN30" s="281"/>
      <c r="AO30" s="281"/>
      <c r="AP30" s="440">
        <v>45096</v>
      </c>
      <c r="AQ30" s="281"/>
      <c r="AR30" s="281"/>
      <c r="AS30" s="280"/>
      <c r="AT30" s="281"/>
      <c r="AU30" s="281"/>
      <c r="AV30" s="280"/>
      <c r="AW30" s="281"/>
      <c r="AX30" s="282"/>
      <c r="AY30" s="280"/>
      <c r="AZ30" s="281"/>
      <c r="BA30" s="280"/>
      <c r="BB30" s="280"/>
      <c r="BC30" s="280"/>
      <c r="BD30" s="280"/>
      <c r="BE30" s="280"/>
      <c r="BF30" s="280"/>
      <c r="BG30" s="280"/>
      <c r="BH30" s="280"/>
    </row>
    <row r="31" spans="1:91" s="418" customFormat="1" x14ac:dyDescent="0.25">
      <c r="A31" s="510"/>
      <c r="B31" s="510"/>
      <c r="C31" s="510"/>
      <c r="D31" s="512"/>
      <c r="E31" s="512"/>
      <c r="F31" s="512"/>
      <c r="G31" s="510"/>
      <c r="H31" s="514"/>
      <c r="I31" s="517"/>
      <c r="J31" s="522"/>
      <c r="K31" s="517"/>
      <c r="L31" s="252" t="s">
        <v>7</v>
      </c>
      <c r="M31" s="241" t="s">
        <v>425</v>
      </c>
      <c r="N31" s="55"/>
      <c r="O31" s="440">
        <v>48144</v>
      </c>
      <c r="P31" s="281"/>
      <c r="Q31" s="281"/>
      <c r="R31" s="280"/>
      <c r="S31" s="281"/>
      <c r="T31" s="281"/>
      <c r="U31" s="280"/>
      <c r="V31" s="281"/>
      <c r="W31" s="281"/>
      <c r="X31" s="440">
        <v>542</v>
      </c>
      <c r="Y31" s="281"/>
      <c r="Z31" s="281"/>
      <c r="AA31" s="440">
        <v>46831</v>
      </c>
      <c r="AB31" s="281"/>
      <c r="AC31" s="281"/>
      <c r="AD31" s="440">
        <v>771</v>
      </c>
      <c r="AE31" s="281"/>
      <c r="AF31" s="281"/>
      <c r="AG31" s="440">
        <v>4278</v>
      </c>
      <c r="AH31" s="281"/>
      <c r="AI31" s="281"/>
      <c r="AJ31" s="440">
        <v>43866</v>
      </c>
      <c r="AK31" s="281"/>
      <c r="AL31" s="281"/>
      <c r="AM31" s="440">
        <v>1780</v>
      </c>
      <c r="AN31" s="281"/>
      <c r="AO31" s="281"/>
      <c r="AP31" s="440">
        <v>46364</v>
      </c>
      <c r="AQ31" s="281"/>
      <c r="AR31" s="281"/>
      <c r="AS31" s="280"/>
      <c r="AT31" s="281"/>
      <c r="AU31" s="281"/>
      <c r="AV31" s="280"/>
      <c r="AW31" s="281"/>
      <c r="AX31" s="282"/>
      <c r="AY31" s="280"/>
      <c r="AZ31" s="281"/>
      <c r="BA31" s="280"/>
      <c r="BB31" s="280"/>
      <c r="BC31" s="280"/>
      <c r="BD31" s="280"/>
      <c r="BE31" s="280"/>
      <c r="BF31" s="280"/>
      <c r="BG31" s="280"/>
      <c r="BH31" s="280"/>
    </row>
    <row r="32" spans="1:91" s="418" customFormat="1" x14ac:dyDescent="0.25">
      <c r="A32" s="510"/>
      <c r="B32" s="510"/>
      <c r="C32" s="510"/>
      <c r="D32" s="512"/>
      <c r="E32" s="512"/>
      <c r="F32" s="512"/>
      <c r="G32" s="510"/>
      <c r="H32" s="514"/>
      <c r="I32" s="517"/>
      <c r="J32" s="522"/>
      <c r="K32" s="517"/>
      <c r="L32" s="252" t="s">
        <v>7</v>
      </c>
      <c r="M32" s="241" t="s">
        <v>426</v>
      </c>
      <c r="N32" s="55"/>
      <c r="O32" s="440">
        <v>45964</v>
      </c>
      <c r="P32" s="281"/>
      <c r="Q32" s="281"/>
      <c r="R32" s="280"/>
      <c r="S32" s="281"/>
      <c r="T32" s="281"/>
      <c r="U32" s="280"/>
      <c r="V32" s="281"/>
      <c r="W32" s="281"/>
      <c r="X32" s="440">
        <v>517</v>
      </c>
      <c r="Y32" s="281"/>
      <c r="Z32" s="281"/>
      <c r="AA32" s="440">
        <v>44696</v>
      </c>
      <c r="AB32" s="281"/>
      <c r="AC32" s="281"/>
      <c r="AD32" s="440">
        <v>751</v>
      </c>
      <c r="AE32" s="281"/>
      <c r="AF32" s="281"/>
      <c r="AG32" s="440">
        <v>4162</v>
      </c>
      <c r="AH32" s="281"/>
      <c r="AI32" s="281"/>
      <c r="AJ32" s="440">
        <v>41802</v>
      </c>
      <c r="AK32" s="281"/>
      <c r="AL32" s="281"/>
      <c r="AM32" s="440">
        <v>1728</v>
      </c>
      <c r="AN32" s="281"/>
      <c r="AO32" s="281"/>
      <c r="AP32" s="440">
        <v>44236</v>
      </c>
      <c r="AQ32" s="281"/>
      <c r="AR32" s="281"/>
      <c r="AS32" s="280"/>
      <c r="AT32" s="281"/>
      <c r="AU32" s="281"/>
      <c r="AV32" s="280"/>
      <c r="AW32" s="281"/>
      <c r="AX32" s="282"/>
      <c r="AY32" s="280"/>
      <c r="AZ32" s="282"/>
      <c r="BA32" s="280"/>
      <c r="BB32" s="280"/>
      <c r="BC32" s="280"/>
      <c r="BD32" s="280"/>
      <c r="BE32" s="280"/>
      <c r="BF32" s="280"/>
      <c r="BG32" s="280"/>
      <c r="BH32" s="280"/>
    </row>
    <row r="33" spans="1:91" s="418" customFormat="1" x14ac:dyDescent="0.25">
      <c r="A33" s="510">
        <v>9</v>
      </c>
      <c r="B33" s="510" t="s">
        <v>58</v>
      </c>
      <c r="C33" s="510" t="s">
        <v>33</v>
      </c>
      <c r="D33" s="512" t="s">
        <v>139</v>
      </c>
      <c r="E33" s="512" t="s">
        <v>193</v>
      </c>
      <c r="F33" s="512" t="s">
        <v>230</v>
      </c>
      <c r="G33" s="510" t="s">
        <v>5</v>
      </c>
      <c r="H33" s="514">
        <v>1</v>
      </c>
      <c r="I33" s="517" t="s">
        <v>339</v>
      </c>
      <c r="J33" s="522" t="s">
        <v>453</v>
      </c>
      <c r="K33" s="517" t="s">
        <v>339</v>
      </c>
      <c r="L33" s="252" t="s">
        <v>7</v>
      </c>
      <c r="M33" s="267" t="s">
        <v>424</v>
      </c>
      <c r="N33" s="55"/>
      <c r="O33" s="440">
        <v>7681</v>
      </c>
      <c r="P33" s="281"/>
      <c r="Q33" s="281"/>
      <c r="R33" s="280"/>
      <c r="S33" s="281"/>
      <c r="T33" s="281"/>
      <c r="U33" s="280"/>
      <c r="V33" s="281"/>
      <c r="W33" s="281"/>
      <c r="X33" s="440">
        <v>50</v>
      </c>
      <c r="Y33" s="281"/>
      <c r="Z33" s="281"/>
      <c r="AA33" s="440">
        <v>7534</v>
      </c>
      <c r="AB33" s="281"/>
      <c r="AC33" s="281"/>
      <c r="AD33" s="440">
        <v>97</v>
      </c>
      <c r="AE33" s="281"/>
      <c r="AF33" s="281"/>
      <c r="AG33" s="440">
        <v>553</v>
      </c>
      <c r="AH33" s="281"/>
      <c r="AI33" s="281"/>
      <c r="AJ33" s="440">
        <v>7128</v>
      </c>
      <c r="AK33" s="281"/>
      <c r="AL33" s="281"/>
      <c r="AM33" s="440">
        <v>185</v>
      </c>
      <c r="AN33" s="281"/>
      <c r="AO33" s="281"/>
      <c r="AP33" s="440">
        <v>7496</v>
      </c>
      <c r="AQ33" s="281"/>
      <c r="AR33" s="281"/>
      <c r="AS33" s="280"/>
      <c r="AT33" s="281"/>
      <c r="AU33" s="281"/>
      <c r="AV33" s="280"/>
      <c r="AW33" s="281"/>
      <c r="AX33" s="282"/>
      <c r="AY33" s="280"/>
      <c r="AZ33" s="282"/>
      <c r="BA33" s="280"/>
      <c r="BB33" s="280"/>
      <c r="BC33" s="280"/>
      <c r="BD33" s="280"/>
      <c r="BE33" s="280"/>
      <c r="BF33" s="280"/>
      <c r="BG33" s="280"/>
      <c r="BH33" s="280"/>
    </row>
    <row r="34" spans="1:91" s="418" customFormat="1" x14ac:dyDescent="0.25">
      <c r="A34" s="510"/>
      <c r="B34" s="510"/>
      <c r="C34" s="510"/>
      <c r="D34" s="512"/>
      <c r="E34" s="512"/>
      <c r="F34" s="512"/>
      <c r="G34" s="510"/>
      <c r="H34" s="514"/>
      <c r="I34" s="517"/>
      <c r="J34" s="522"/>
      <c r="K34" s="517"/>
      <c r="L34" s="252" t="s">
        <v>7</v>
      </c>
      <c r="M34" s="241" t="s">
        <v>425</v>
      </c>
      <c r="N34" s="55"/>
      <c r="O34" s="440">
        <v>7882</v>
      </c>
      <c r="P34" s="281"/>
      <c r="Q34" s="281"/>
      <c r="R34" s="280"/>
      <c r="S34" s="281"/>
      <c r="T34" s="281"/>
      <c r="U34" s="280"/>
      <c r="V34" s="281"/>
      <c r="W34" s="281"/>
      <c r="X34" s="440">
        <v>57</v>
      </c>
      <c r="Y34" s="281"/>
      <c r="Z34" s="281"/>
      <c r="AA34" s="440">
        <v>7728</v>
      </c>
      <c r="AB34" s="281"/>
      <c r="AC34" s="281"/>
      <c r="AD34" s="440">
        <v>97</v>
      </c>
      <c r="AE34" s="281"/>
      <c r="AF34" s="281"/>
      <c r="AG34" s="440">
        <v>568</v>
      </c>
      <c r="AH34" s="281"/>
      <c r="AI34" s="281"/>
      <c r="AJ34" s="440">
        <v>7314</v>
      </c>
      <c r="AK34" s="281"/>
      <c r="AL34" s="281"/>
      <c r="AM34" s="440">
        <v>205</v>
      </c>
      <c r="AN34" s="281"/>
      <c r="AO34" s="281"/>
      <c r="AP34" s="440">
        <v>7677</v>
      </c>
      <c r="AQ34" s="281"/>
      <c r="AR34" s="281"/>
      <c r="AS34" s="280"/>
      <c r="AT34" s="281"/>
      <c r="AU34" s="281"/>
      <c r="AV34" s="280"/>
      <c r="AW34" s="281"/>
      <c r="AX34" s="282"/>
      <c r="AY34" s="280"/>
      <c r="AZ34" s="282"/>
      <c r="BA34" s="280"/>
      <c r="BB34" s="280"/>
      <c r="BC34" s="280"/>
      <c r="BD34" s="280"/>
      <c r="BE34" s="280"/>
      <c r="BF34" s="280"/>
      <c r="BG34" s="280"/>
      <c r="BH34" s="280"/>
    </row>
    <row r="35" spans="1:91" s="418" customFormat="1" x14ac:dyDescent="0.25">
      <c r="A35" s="510"/>
      <c r="B35" s="510"/>
      <c r="C35" s="510"/>
      <c r="D35" s="512"/>
      <c r="E35" s="512"/>
      <c r="F35" s="512"/>
      <c r="G35" s="510"/>
      <c r="H35" s="514"/>
      <c r="I35" s="517"/>
      <c r="J35" s="522"/>
      <c r="K35" s="517"/>
      <c r="L35" s="252" t="s">
        <v>7</v>
      </c>
      <c r="M35" s="241" t="s">
        <v>426</v>
      </c>
      <c r="N35" s="55"/>
      <c r="O35" s="440">
        <v>7705</v>
      </c>
      <c r="P35" s="281"/>
      <c r="Q35" s="281"/>
      <c r="R35" s="280"/>
      <c r="S35" s="281"/>
      <c r="T35" s="281"/>
      <c r="U35" s="280"/>
      <c r="V35" s="281"/>
      <c r="W35" s="281"/>
      <c r="X35" s="440">
        <v>50</v>
      </c>
      <c r="Y35" s="281"/>
      <c r="Z35" s="281"/>
      <c r="AA35" s="440">
        <v>7564</v>
      </c>
      <c r="AB35" s="281"/>
      <c r="AC35" s="281"/>
      <c r="AD35" s="440">
        <v>91</v>
      </c>
      <c r="AE35" s="281"/>
      <c r="AF35" s="281"/>
      <c r="AG35" s="440">
        <v>574</v>
      </c>
      <c r="AH35" s="281"/>
      <c r="AI35" s="281"/>
      <c r="AJ35" s="440">
        <v>7131</v>
      </c>
      <c r="AK35" s="281"/>
      <c r="AL35" s="281"/>
      <c r="AM35" s="440">
        <v>197</v>
      </c>
      <c r="AN35" s="281"/>
      <c r="AO35" s="281"/>
      <c r="AP35" s="440">
        <v>7508</v>
      </c>
      <c r="AQ35" s="281"/>
      <c r="AR35" s="281"/>
      <c r="AS35" s="280"/>
      <c r="AT35" s="281"/>
      <c r="AU35" s="281"/>
      <c r="AV35" s="280"/>
      <c r="AW35" s="281"/>
      <c r="AX35" s="282"/>
      <c r="AY35" s="280"/>
      <c r="AZ35" s="282"/>
      <c r="BA35" s="280"/>
      <c r="BB35" s="280"/>
      <c r="BC35" s="280"/>
      <c r="BD35" s="280"/>
      <c r="BE35" s="280"/>
      <c r="BF35" s="280"/>
      <c r="BG35" s="280"/>
      <c r="BH35" s="280"/>
    </row>
    <row r="36" spans="1:91" s="418" customFormat="1" x14ac:dyDescent="0.25">
      <c r="A36" s="510">
        <v>10</v>
      </c>
      <c r="B36" s="510" t="s">
        <v>59</v>
      </c>
      <c r="C36" s="510" t="s">
        <v>34</v>
      </c>
      <c r="D36" s="512" t="s">
        <v>139</v>
      </c>
      <c r="E36" s="512" t="s">
        <v>193</v>
      </c>
      <c r="F36" s="512" t="s">
        <v>230</v>
      </c>
      <c r="G36" s="510" t="s">
        <v>5</v>
      </c>
      <c r="H36" s="514">
        <v>1</v>
      </c>
      <c r="I36" s="517" t="s">
        <v>339</v>
      </c>
      <c r="J36" s="522" t="s">
        <v>454</v>
      </c>
      <c r="K36" s="517" t="s">
        <v>339</v>
      </c>
      <c r="L36" s="252" t="s">
        <v>7</v>
      </c>
      <c r="M36" s="267" t="s">
        <v>424</v>
      </c>
      <c r="N36" s="55"/>
      <c r="O36" s="440">
        <v>6024</v>
      </c>
      <c r="P36" s="281"/>
      <c r="Q36" s="281"/>
      <c r="R36" s="280"/>
      <c r="S36" s="281"/>
      <c r="T36" s="281"/>
      <c r="U36" s="280"/>
      <c r="V36" s="281"/>
      <c r="W36" s="281"/>
      <c r="X36" s="440">
        <v>39</v>
      </c>
      <c r="Y36" s="281"/>
      <c r="Z36" s="281"/>
      <c r="AA36" s="440">
        <v>5947</v>
      </c>
      <c r="AB36" s="281"/>
      <c r="AC36" s="281"/>
      <c r="AD36" s="440">
        <v>38</v>
      </c>
      <c r="AE36" s="281"/>
      <c r="AF36" s="281"/>
      <c r="AG36" s="440">
        <v>354</v>
      </c>
      <c r="AH36" s="281"/>
      <c r="AI36" s="281"/>
      <c r="AJ36" s="440">
        <v>5670</v>
      </c>
      <c r="AK36" s="281"/>
      <c r="AL36" s="281"/>
      <c r="AM36" s="440">
        <v>110</v>
      </c>
      <c r="AN36" s="281"/>
      <c r="AO36" s="281"/>
      <c r="AP36" s="440">
        <v>5914</v>
      </c>
      <c r="AQ36" s="281"/>
      <c r="AR36" s="281"/>
      <c r="AS36" s="280"/>
      <c r="AT36" s="281"/>
      <c r="AU36" s="281"/>
      <c r="AV36" s="280"/>
      <c r="AW36" s="281"/>
      <c r="AX36" s="282"/>
      <c r="AY36" s="280"/>
      <c r="AZ36" s="282"/>
      <c r="BA36" s="280"/>
      <c r="BB36" s="280"/>
      <c r="BC36" s="280"/>
      <c r="BD36" s="280"/>
      <c r="BE36" s="280"/>
      <c r="BF36" s="280"/>
      <c r="BG36" s="280"/>
      <c r="BH36" s="280"/>
    </row>
    <row r="37" spans="1:91" s="418" customFormat="1" x14ac:dyDescent="0.25">
      <c r="A37" s="510"/>
      <c r="B37" s="510"/>
      <c r="C37" s="510"/>
      <c r="D37" s="512"/>
      <c r="E37" s="512"/>
      <c r="F37" s="512"/>
      <c r="G37" s="510"/>
      <c r="H37" s="514"/>
      <c r="I37" s="517"/>
      <c r="J37" s="522"/>
      <c r="K37" s="517"/>
      <c r="L37" s="252" t="s">
        <v>7</v>
      </c>
      <c r="M37" s="241" t="s">
        <v>425</v>
      </c>
      <c r="N37" s="55"/>
      <c r="O37" s="440">
        <v>6088</v>
      </c>
      <c r="P37" s="281"/>
      <c r="Q37" s="281"/>
      <c r="R37" s="280"/>
      <c r="S37" s="281"/>
      <c r="T37" s="281"/>
      <c r="U37" s="280"/>
      <c r="V37" s="281"/>
      <c r="W37" s="281"/>
      <c r="X37" s="440">
        <v>39</v>
      </c>
      <c r="Y37" s="281"/>
      <c r="Z37" s="281"/>
      <c r="AA37" s="440">
        <v>6004</v>
      </c>
      <c r="AB37" s="281"/>
      <c r="AC37" s="281"/>
      <c r="AD37" s="440">
        <v>45</v>
      </c>
      <c r="AE37" s="281"/>
      <c r="AF37" s="281"/>
      <c r="AG37" s="440">
        <v>368</v>
      </c>
      <c r="AH37" s="281"/>
      <c r="AI37" s="281"/>
      <c r="AJ37" s="440">
        <v>5720</v>
      </c>
      <c r="AK37" s="281"/>
      <c r="AL37" s="281"/>
      <c r="AM37" s="440">
        <v>97</v>
      </c>
      <c r="AN37" s="281"/>
      <c r="AO37" s="281"/>
      <c r="AP37" s="440">
        <v>5991</v>
      </c>
      <c r="AQ37" s="281"/>
      <c r="AR37" s="281"/>
      <c r="AS37" s="280"/>
      <c r="AT37" s="281"/>
      <c r="AU37" s="281"/>
      <c r="AV37" s="280"/>
      <c r="AW37" s="281"/>
      <c r="AX37" s="282"/>
      <c r="AY37" s="280"/>
      <c r="AZ37" s="282"/>
      <c r="BA37" s="280"/>
      <c r="BB37" s="280"/>
      <c r="BC37" s="280"/>
      <c r="BD37" s="280"/>
      <c r="BE37" s="280"/>
      <c r="BF37" s="280"/>
      <c r="BG37" s="280"/>
      <c r="BH37" s="280"/>
    </row>
    <row r="38" spans="1:91" s="418" customFormat="1" x14ac:dyDescent="0.25">
      <c r="A38" s="510"/>
      <c r="B38" s="510"/>
      <c r="C38" s="510"/>
      <c r="D38" s="512"/>
      <c r="E38" s="512"/>
      <c r="F38" s="512"/>
      <c r="G38" s="510"/>
      <c r="H38" s="514"/>
      <c r="I38" s="517"/>
      <c r="J38" s="522"/>
      <c r="K38" s="517"/>
      <c r="L38" s="252" t="s">
        <v>7</v>
      </c>
      <c r="M38" s="241" t="s">
        <v>426</v>
      </c>
      <c r="N38" s="55"/>
      <c r="O38" s="440">
        <v>5916</v>
      </c>
      <c r="P38" s="281"/>
      <c r="Q38" s="281"/>
      <c r="R38" s="280"/>
      <c r="S38" s="281"/>
      <c r="T38" s="281"/>
      <c r="U38" s="280"/>
      <c r="V38" s="281"/>
      <c r="W38" s="281"/>
      <c r="X38" s="440">
        <v>51</v>
      </c>
      <c r="Y38" s="281"/>
      <c r="Z38" s="281"/>
      <c r="AA38" s="440">
        <v>5825</v>
      </c>
      <c r="AB38" s="281"/>
      <c r="AC38" s="281"/>
      <c r="AD38" s="440">
        <v>40</v>
      </c>
      <c r="AE38" s="281"/>
      <c r="AF38" s="281"/>
      <c r="AG38" s="440">
        <v>327</v>
      </c>
      <c r="AH38" s="281"/>
      <c r="AI38" s="281"/>
      <c r="AJ38" s="440">
        <v>5589</v>
      </c>
      <c r="AK38" s="281"/>
      <c r="AL38" s="281"/>
      <c r="AM38" s="440">
        <v>107</v>
      </c>
      <c r="AN38" s="281"/>
      <c r="AO38" s="281"/>
      <c r="AP38" s="440">
        <v>5809</v>
      </c>
      <c r="AQ38" s="281"/>
      <c r="AR38" s="281"/>
      <c r="AS38" s="280"/>
      <c r="AT38" s="281"/>
      <c r="AU38" s="281"/>
      <c r="AV38" s="280"/>
      <c r="AW38" s="281"/>
      <c r="AX38" s="282"/>
      <c r="AY38" s="280"/>
      <c r="AZ38" s="282"/>
      <c r="BA38" s="280"/>
      <c r="BB38" s="280"/>
      <c r="BC38" s="280"/>
      <c r="BD38" s="280"/>
      <c r="BE38" s="280"/>
      <c r="BF38" s="280"/>
      <c r="BG38" s="280"/>
      <c r="BH38" s="280"/>
    </row>
    <row r="39" spans="1:91" s="418" customFormat="1" x14ac:dyDescent="0.25">
      <c r="A39" s="510">
        <v>11</v>
      </c>
      <c r="B39" s="510" t="s">
        <v>29</v>
      </c>
      <c r="C39" s="510" t="s">
        <v>30</v>
      </c>
      <c r="D39" s="512" t="s">
        <v>139</v>
      </c>
      <c r="E39" s="512" t="s">
        <v>193</v>
      </c>
      <c r="F39" s="512" t="s">
        <v>230</v>
      </c>
      <c r="G39" s="510" t="s">
        <v>5</v>
      </c>
      <c r="H39" s="514">
        <v>1</v>
      </c>
      <c r="I39" s="517" t="s">
        <v>339</v>
      </c>
      <c r="J39" s="522" t="s">
        <v>455</v>
      </c>
      <c r="K39" s="517" t="s">
        <v>339</v>
      </c>
      <c r="L39" s="252" t="s">
        <v>7</v>
      </c>
      <c r="M39" s="267" t="s">
        <v>424</v>
      </c>
      <c r="N39" s="55"/>
      <c r="O39" s="440">
        <v>1649</v>
      </c>
      <c r="P39" s="281"/>
      <c r="Q39" s="281"/>
      <c r="R39" s="280"/>
      <c r="S39" s="281"/>
      <c r="T39" s="281"/>
      <c r="U39" s="280"/>
      <c r="V39" s="281"/>
      <c r="W39" s="281"/>
      <c r="X39" s="440">
        <v>0</v>
      </c>
      <c r="Y39" s="281"/>
      <c r="Z39" s="281"/>
      <c r="AA39" s="440">
        <v>1640</v>
      </c>
      <c r="AB39" s="281"/>
      <c r="AC39" s="281"/>
      <c r="AD39" s="440">
        <v>9</v>
      </c>
      <c r="AE39" s="281"/>
      <c r="AF39" s="281"/>
      <c r="AG39" s="440">
        <v>62</v>
      </c>
      <c r="AH39" s="281"/>
      <c r="AI39" s="281"/>
      <c r="AJ39" s="440">
        <v>1587</v>
      </c>
      <c r="AK39" s="281"/>
      <c r="AL39" s="281"/>
      <c r="AM39" s="440">
        <v>34</v>
      </c>
      <c r="AN39" s="281"/>
      <c r="AO39" s="281"/>
      <c r="AP39" s="440">
        <v>1615</v>
      </c>
      <c r="AQ39" s="281"/>
      <c r="AR39" s="281"/>
      <c r="AS39" s="280"/>
      <c r="AT39" s="281"/>
      <c r="AU39" s="281"/>
      <c r="AV39" s="280"/>
      <c r="AW39" s="281"/>
      <c r="AX39" s="282"/>
      <c r="AY39" s="280"/>
      <c r="AZ39" s="282"/>
      <c r="BA39" s="280"/>
      <c r="BB39" s="280"/>
      <c r="BC39" s="280"/>
      <c r="BD39" s="280"/>
      <c r="BE39" s="280"/>
      <c r="BF39" s="280"/>
      <c r="BG39" s="280"/>
      <c r="BH39" s="280"/>
    </row>
    <row r="40" spans="1:91" s="418" customFormat="1" x14ac:dyDescent="0.25">
      <c r="A40" s="510"/>
      <c r="B40" s="510"/>
      <c r="C40" s="510"/>
      <c r="D40" s="512"/>
      <c r="E40" s="512"/>
      <c r="F40" s="512"/>
      <c r="G40" s="510"/>
      <c r="H40" s="514"/>
      <c r="I40" s="517"/>
      <c r="J40" s="522"/>
      <c r="K40" s="517"/>
      <c r="L40" s="252" t="s">
        <v>7</v>
      </c>
      <c r="M40" s="241" t="s">
        <v>425</v>
      </c>
      <c r="N40" s="55"/>
      <c r="O40" s="440">
        <v>1627</v>
      </c>
      <c r="P40" s="281"/>
      <c r="Q40" s="281"/>
      <c r="R40" s="280"/>
      <c r="S40" s="281"/>
      <c r="T40" s="281"/>
      <c r="U40" s="280"/>
      <c r="V40" s="281"/>
      <c r="W40" s="281"/>
      <c r="X40" s="440">
        <v>0</v>
      </c>
      <c r="Y40" s="281"/>
      <c r="Z40" s="281"/>
      <c r="AA40" s="440">
        <v>1615</v>
      </c>
      <c r="AB40" s="281"/>
      <c r="AC40" s="281"/>
      <c r="AD40" s="440">
        <v>12</v>
      </c>
      <c r="AE40" s="281"/>
      <c r="AF40" s="281"/>
      <c r="AG40" s="440">
        <v>62</v>
      </c>
      <c r="AH40" s="281"/>
      <c r="AI40" s="281"/>
      <c r="AJ40" s="440">
        <v>1565</v>
      </c>
      <c r="AK40" s="281"/>
      <c r="AL40" s="281"/>
      <c r="AM40" s="440">
        <v>27</v>
      </c>
      <c r="AN40" s="281"/>
      <c r="AO40" s="281"/>
      <c r="AP40" s="440">
        <v>1600</v>
      </c>
      <c r="AQ40" s="281"/>
      <c r="AR40" s="281"/>
      <c r="AS40" s="280"/>
      <c r="AT40" s="281"/>
      <c r="AU40" s="281"/>
      <c r="AV40" s="280"/>
      <c r="AW40" s="281"/>
      <c r="AX40" s="282"/>
      <c r="AY40" s="280"/>
      <c r="AZ40" s="282"/>
      <c r="BA40" s="280"/>
      <c r="BB40" s="280"/>
      <c r="BC40" s="280"/>
      <c r="BD40" s="280"/>
      <c r="BE40" s="280"/>
      <c r="BF40" s="280"/>
      <c r="BG40" s="280"/>
      <c r="BH40" s="280"/>
    </row>
    <row r="41" spans="1:91" s="418" customFormat="1" x14ac:dyDescent="0.25">
      <c r="A41" s="510"/>
      <c r="B41" s="510"/>
      <c r="C41" s="510"/>
      <c r="D41" s="512"/>
      <c r="E41" s="512"/>
      <c r="F41" s="512"/>
      <c r="G41" s="510"/>
      <c r="H41" s="514"/>
      <c r="I41" s="517"/>
      <c r="J41" s="522"/>
      <c r="K41" s="517"/>
      <c r="L41" s="252" t="s">
        <v>7</v>
      </c>
      <c r="M41" s="241" t="s">
        <v>426</v>
      </c>
      <c r="N41" s="55"/>
      <c r="O41" s="440">
        <v>1495</v>
      </c>
      <c r="P41" s="281"/>
      <c r="Q41" s="281"/>
      <c r="R41" s="280"/>
      <c r="S41" s="281"/>
      <c r="T41" s="281"/>
      <c r="U41" s="280"/>
      <c r="V41" s="281"/>
      <c r="W41" s="281"/>
      <c r="X41" s="440">
        <v>0</v>
      </c>
      <c r="Y41" s="281"/>
      <c r="Z41" s="281"/>
      <c r="AA41" s="440">
        <v>1491</v>
      </c>
      <c r="AB41" s="281"/>
      <c r="AC41" s="281"/>
      <c r="AD41" s="440">
        <v>4</v>
      </c>
      <c r="AE41" s="281"/>
      <c r="AF41" s="281"/>
      <c r="AG41" s="440">
        <v>60</v>
      </c>
      <c r="AH41" s="281"/>
      <c r="AI41" s="281"/>
      <c r="AJ41" s="440">
        <v>1435</v>
      </c>
      <c r="AK41" s="281"/>
      <c r="AL41" s="281"/>
      <c r="AM41" s="440">
        <v>19</v>
      </c>
      <c r="AN41" s="281"/>
      <c r="AO41" s="281"/>
      <c r="AP41" s="440">
        <v>1476</v>
      </c>
      <c r="AQ41" s="281"/>
      <c r="AR41" s="281"/>
      <c r="AS41" s="280"/>
      <c r="AT41" s="281"/>
      <c r="AU41" s="281"/>
      <c r="AV41" s="280"/>
      <c r="AW41" s="281"/>
      <c r="AX41" s="282"/>
      <c r="AY41" s="280"/>
      <c r="AZ41" s="282"/>
      <c r="BA41" s="280"/>
      <c r="BB41" s="280"/>
      <c r="BC41" s="280"/>
      <c r="BD41" s="280"/>
      <c r="BE41" s="280"/>
      <c r="BF41" s="280"/>
      <c r="BG41" s="280"/>
      <c r="BH41" s="280"/>
    </row>
    <row r="42" spans="1:91" s="418" customFormat="1" x14ac:dyDescent="0.25">
      <c r="A42" s="510">
        <v>12</v>
      </c>
      <c r="B42" s="510" t="s">
        <v>75</v>
      </c>
      <c r="C42" s="510" t="s">
        <v>85</v>
      </c>
      <c r="D42" s="512" t="s">
        <v>139</v>
      </c>
      <c r="E42" s="512" t="s">
        <v>193</v>
      </c>
      <c r="F42" s="512" t="s">
        <v>230</v>
      </c>
      <c r="G42" s="510" t="s">
        <v>5</v>
      </c>
      <c r="H42" s="514">
        <v>1</v>
      </c>
      <c r="I42" s="517" t="s">
        <v>339</v>
      </c>
      <c r="J42" s="522" t="s">
        <v>456</v>
      </c>
      <c r="K42" s="517" t="s">
        <v>339</v>
      </c>
      <c r="L42" s="252" t="s">
        <v>7</v>
      </c>
      <c r="M42" s="267" t="s">
        <v>424</v>
      </c>
      <c r="N42" s="55"/>
      <c r="O42" s="440">
        <v>1875</v>
      </c>
      <c r="P42" s="281"/>
      <c r="Q42" s="281"/>
      <c r="R42" s="280"/>
      <c r="S42" s="281"/>
      <c r="T42" s="281"/>
      <c r="U42" s="280"/>
      <c r="V42" s="281"/>
      <c r="W42" s="281"/>
      <c r="X42" s="440">
        <v>1</v>
      </c>
      <c r="Y42" s="281"/>
      <c r="Z42" s="281"/>
      <c r="AA42" s="440">
        <v>1874</v>
      </c>
      <c r="AB42" s="281"/>
      <c r="AC42" s="281"/>
      <c r="AD42" s="440">
        <v>0</v>
      </c>
      <c r="AE42" s="281"/>
      <c r="AF42" s="281"/>
      <c r="AG42" s="440">
        <v>7</v>
      </c>
      <c r="AH42" s="281"/>
      <c r="AI42" s="281"/>
      <c r="AJ42" s="440">
        <v>1868</v>
      </c>
      <c r="AK42" s="281"/>
      <c r="AL42" s="281"/>
      <c r="AM42" s="440">
        <v>8</v>
      </c>
      <c r="AN42" s="281"/>
      <c r="AO42" s="281"/>
      <c r="AP42" s="440">
        <v>1867</v>
      </c>
      <c r="AQ42" s="281"/>
      <c r="AR42" s="281"/>
      <c r="AS42" s="280"/>
      <c r="AT42" s="281"/>
      <c r="AU42" s="281"/>
      <c r="AV42" s="280"/>
      <c r="AW42" s="281"/>
      <c r="AX42" s="282"/>
      <c r="AY42" s="280"/>
      <c r="AZ42" s="282"/>
      <c r="BA42" s="280"/>
      <c r="BB42" s="280"/>
      <c r="BC42" s="280"/>
      <c r="BD42" s="280"/>
      <c r="BE42" s="280"/>
      <c r="BF42" s="280"/>
      <c r="BG42" s="280"/>
      <c r="BH42" s="280"/>
    </row>
    <row r="43" spans="1:91" s="418" customFormat="1" x14ac:dyDescent="0.25">
      <c r="A43" s="510"/>
      <c r="B43" s="510"/>
      <c r="C43" s="510"/>
      <c r="D43" s="512"/>
      <c r="E43" s="512"/>
      <c r="F43" s="512"/>
      <c r="G43" s="510"/>
      <c r="H43" s="514"/>
      <c r="I43" s="517"/>
      <c r="J43" s="522"/>
      <c r="K43" s="517"/>
      <c r="L43" s="252" t="s">
        <v>7</v>
      </c>
      <c r="M43" s="241" t="s">
        <v>425</v>
      </c>
      <c r="N43" s="55"/>
      <c r="O43" s="440">
        <v>1952</v>
      </c>
      <c r="P43" s="281"/>
      <c r="Q43" s="281"/>
      <c r="R43" s="280"/>
      <c r="S43" s="281"/>
      <c r="T43" s="281"/>
      <c r="U43" s="280"/>
      <c r="V43" s="281"/>
      <c r="W43" s="281"/>
      <c r="X43" s="440">
        <v>2</v>
      </c>
      <c r="Y43" s="281"/>
      <c r="Z43" s="281"/>
      <c r="AA43" s="440">
        <v>1950</v>
      </c>
      <c r="AB43" s="281"/>
      <c r="AC43" s="281"/>
      <c r="AD43" s="440">
        <v>0</v>
      </c>
      <c r="AE43" s="281"/>
      <c r="AF43" s="281"/>
      <c r="AG43" s="440">
        <v>9</v>
      </c>
      <c r="AH43" s="281"/>
      <c r="AI43" s="281"/>
      <c r="AJ43" s="440">
        <v>1943</v>
      </c>
      <c r="AK43" s="281"/>
      <c r="AL43" s="281"/>
      <c r="AM43" s="440">
        <v>12</v>
      </c>
      <c r="AN43" s="281"/>
      <c r="AO43" s="281"/>
      <c r="AP43" s="440">
        <v>1940</v>
      </c>
      <c r="AQ43" s="281"/>
      <c r="AR43" s="281"/>
      <c r="AS43" s="280"/>
      <c r="AT43" s="281"/>
      <c r="AU43" s="281"/>
      <c r="AV43" s="280"/>
      <c r="AW43" s="281"/>
      <c r="AX43" s="282"/>
      <c r="AY43" s="280"/>
      <c r="AZ43" s="282"/>
      <c r="BA43" s="280"/>
      <c r="BB43" s="280"/>
      <c r="BC43" s="280"/>
      <c r="BD43" s="280"/>
      <c r="BE43" s="280"/>
      <c r="BF43" s="280"/>
      <c r="BG43" s="280"/>
      <c r="BH43" s="280"/>
    </row>
    <row r="44" spans="1:91" s="418" customFormat="1" x14ac:dyDescent="0.25">
      <c r="A44" s="510"/>
      <c r="B44" s="510"/>
      <c r="C44" s="510"/>
      <c r="D44" s="512"/>
      <c r="E44" s="512"/>
      <c r="F44" s="512"/>
      <c r="G44" s="510"/>
      <c r="H44" s="514"/>
      <c r="I44" s="517"/>
      <c r="J44" s="522"/>
      <c r="K44" s="517"/>
      <c r="L44" s="252" t="s">
        <v>7</v>
      </c>
      <c r="M44" s="241" t="s">
        <v>426</v>
      </c>
      <c r="N44" s="55"/>
      <c r="O44" s="440">
        <v>1905</v>
      </c>
      <c r="P44" s="281"/>
      <c r="Q44" s="281"/>
      <c r="R44" s="280"/>
      <c r="S44" s="281"/>
      <c r="T44" s="281"/>
      <c r="U44" s="280"/>
      <c r="V44" s="281"/>
      <c r="W44" s="281"/>
      <c r="X44" s="440">
        <v>4</v>
      </c>
      <c r="Y44" s="281"/>
      <c r="Z44" s="281"/>
      <c r="AA44" s="440">
        <v>1901</v>
      </c>
      <c r="AB44" s="281"/>
      <c r="AC44" s="281"/>
      <c r="AD44" s="440">
        <v>0</v>
      </c>
      <c r="AE44" s="281"/>
      <c r="AF44" s="281"/>
      <c r="AG44" s="440">
        <v>6</v>
      </c>
      <c r="AH44" s="281"/>
      <c r="AI44" s="281"/>
      <c r="AJ44" s="440">
        <v>1899</v>
      </c>
      <c r="AK44" s="281"/>
      <c r="AL44" s="281"/>
      <c r="AM44" s="440">
        <v>7</v>
      </c>
      <c r="AN44" s="281"/>
      <c r="AO44" s="281"/>
      <c r="AP44" s="440">
        <v>1898</v>
      </c>
      <c r="AQ44" s="281"/>
      <c r="AR44" s="281"/>
      <c r="AS44" s="280"/>
      <c r="AT44" s="281"/>
      <c r="AU44" s="281"/>
      <c r="AV44" s="280"/>
      <c r="AW44" s="281"/>
      <c r="AX44" s="282"/>
      <c r="AY44" s="280"/>
      <c r="AZ44" s="282"/>
      <c r="BA44" s="280"/>
      <c r="BB44" s="280"/>
      <c r="BC44" s="280"/>
      <c r="BD44" s="280"/>
      <c r="BE44" s="280"/>
      <c r="BF44" s="280"/>
      <c r="BG44" s="280"/>
      <c r="BH44" s="280"/>
    </row>
    <row r="45" spans="1:91" s="413" customFormat="1" ht="45" x14ac:dyDescent="0.25">
      <c r="A45" s="393">
        <v>36</v>
      </c>
      <c r="B45" s="396" t="s">
        <v>61</v>
      </c>
      <c r="C45" s="396" t="s">
        <v>211</v>
      </c>
      <c r="D45" s="394" t="s">
        <v>139</v>
      </c>
      <c r="E45" s="131" t="s">
        <v>192</v>
      </c>
      <c r="F45" s="131" t="s">
        <v>230</v>
      </c>
      <c r="G45" s="403" t="s">
        <v>94</v>
      </c>
      <c r="H45" s="398">
        <v>1</v>
      </c>
      <c r="I45" s="401" t="s">
        <v>339</v>
      </c>
      <c r="J45" s="53"/>
      <c r="K45" s="401" t="s">
        <v>428</v>
      </c>
      <c r="L45" s="250" t="s">
        <v>10</v>
      </c>
      <c r="M45" s="239"/>
      <c r="N45" s="408"/>
      <c r="O45" s="285"/>
      <c r="P45" s="286" t="e">
        <f>O45/N45</f>
        <v>#DIV/0!</v>
      </c>
      <c r="Q45" s="285"/>
      <c r="R45" s="285"/>
      <c r="S45" s="286" t="e">
        <f>R45/Q45</f>
        <v>#DIV/0!</v>
      </c>
      <c r="T45" s="285"/>
      <c r="U45" s="285"/>
      <c r="V45" s="284" t="e">
        <f>U45/T45</f>
        <v>#DIV/0!</v>
      </c>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0"/>
      <c r="AY45" s="280"/>
      <c r="AZ45" s="280" t="str">
        <f>IF(AX45="","",(AY45/AX45))</f>
        <v/>
      </c>
      <c r="BA45" s="280"/>
      <c r="BB45" s="280"/>
      <c r="BC45" s="280"/>
      <c r="BD45" s="280"/>
      <c r="BE45" s="280"/>
      <c r="BF45" s="280"/>
      <c r="BG45" s="280"/>
      <c r="BH45" s="280"/>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18"/>
      <c r="CJ45" s="418"/>
      <c r="CK45" s="418"/>
      <c r="CL45" s="418"/>
      <c r="CM45" s="418"/>
    </row>
    <row r="46" spans="1:91" s="413" customFormat="1" ht="45" x14ac:dyDescent="0.25">
      <c r="A46" s="396">
        <v>13</v>
      </c>
      <c r="B46" s="396" t="s">
        <v>62</v>
      </c>
      <c r="C46" s="396" t="s">
        <v>35</v>
      </c>
      <c r="D46" s="394" t="s">
        <v>141</v>
      </c>
      <c r="E46" s="131" t="s">
        <v>192</v>
      </c>
      <c r="F46" s="131" t="s">
        <v>230</v>
      </c>
      <c r="G46" s="56" t="s">
        <v>95</v>
      </c>
      <c r="H46" s="239">
        <v>1</v>
      </c>
      <c r="I46" s="226" t="s">
        <v>339</v>
      </c>
      <c r="K46" s="401" t="s">
        <v>428</v>
      </c>
      <c r="L46" s="250" t="s">
        <v>4</v>
      </c>
      <c r="M46" s="239"/>
      <c r="N46" s="55"/>
      <c r="O46" s="280"/>
      <c r="P46" s="281"/>
      <c r="Q46" s="281"/>
      <c r="R46" s="280"/>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s="280"/>
      <c r="AZ46" s="282"/>
      <c r="BA46" s="280"/>
      <c r="BB46" s="280"/>
      <c r="BC46" s="280"/>
      <c r="BD46" s="280"/>
      <c r="BE46" s="280"/>
      <c r="BF46" s="280"/>
      <c r="BG46" s="280"/>
      <c r="BH46" s="280"/>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row>
    <row r="47" spans="1:91" s="413" customFormat="1" ht="60" x14ac:dyDescent="0.25">
      <c r="A47" s="393">
        <v>14</v>
      </c>
      <c r="B47" s="396" t="s">
        <v>63</v>
      </c>
      <c r="C47" s="396" t="s">
        <v>36</v>
      </c>
      <c r="D47" s="394" t="s">
        <v>141</v>
      </c>
      <c r="E47" s="131" t="s">
        <v>192</v>
      </c>
      <c r="F47" s="131" t="s">
        <v>230</v>
      </c>
      <c r="G47" s="56" t="s">
        <v>9</v>
      </c>
      <c r="H47" s="239">
        <v>1</v>
      </c>
      <c r="I47" s="226" t="s">
        <v>339</v>
      </c>
      <c r="K47" s="401" t="s">
        <v>428</v>
      </c>
      <c r="L47" s="250" t="s">
        <v>4</v>
      </c>
      <c r="M47" s="239"/>
      <c r="N47" s="55"/>
      <c r="O47" s="280"/>
      <c r="P47" s="281"/>
      <c r="Q47" s="281"/>
      <c r="R47" s="280"/>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2"/>
      <c r="AY47" s="280"/>
      <c r="AZ47" s="282"/>
      <c r="BA47" s="280"/>
      <c r="BB47" s="280"/>
      <c r="BC47" s="280"/>
      <c r="BD47" s="280"/>
      <c r="BE47" s="280"/>
      <c r="BF47" s="280"/>
      <c r="BG47" s="280"/>
      <c r="BH47" s="280"/>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row>
    <row r="48" spans="1:91" s="418" customFormat="1" ht="261.60000000000002" customHeight="1" x14ac:dyDescent="0.25">
      <c r="A48" s="513">
        <v>15</v>
      </c>
      <c r="B48" s="513" t="s">
        <v>221</v>
      </c>
      <c r="C48" s="396" t="s">
        <v>472</v>
      </c>
      <c r="D48" s="512" t="s">
        <v>142</v>
      </c>
      <c r="E48" s="512" t="s">
        <v>173</v>
      </c>
      <c r="F48" s="512" t="s">
        <v>231</v>
      </c>
      <c r="G48" s="55"/>
      <c r="H48" s="228"/>
      <c r="I48" s="228"/>
      <c r="J48" s="219"/>
      <c r="K48" s="228"/>
      <c r="L48" s="254"/>
      <c r="M48" s="228"/>
      <c r="N48" s="55"/>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0"/>
      <c r="AY48" s="280"/>
      <c r="AZ48" s="280"/>
      <c r="BA48" s="280"/>
      <c r="BB48" s="280"/>
      <c r="BC48" s="280"/>
      <c r="BD48" s="280"/>
      <c r="BE48" s="280"/>
      <c r="BF48" s="280"/>
      <c r="BG48" s="280"/>
      <c r="BH48" s="280"/>
    </row>
    <row r="49" spans="1:91" s="418" customFormat="1" ht="30" x14ac:dyDescent="0.25">
      <c r="A49" s="513"/>
      <c r="B49" s="513"/>
      <c r="C49" s="396" t="s">
        <v>198</v>
      </c>
      <c r="D49" s="512"/>
      <c r="E49" s="512"/>
      <c r="F49" s="512"/>
      <c r="G49" s="125" t="s">
        <v>5</v>
      </c>
      <c r="H49" s="240">
        <v>1</v>
      </c>
      <c r="I49" s="229" t="s">
        <v>339</v>
      </c>
      <c r="J49" s="39"/>
      <c r="K49" s="401" t="s">
        <v>428</v>
      </c>
      <c r="L49" s="251" t="s">
        <v>4</v>
      </c>
      <c r="M49" s="268"/>
      <c r="N49" s="45"/>
      <c r="O49" s="287"/>
      <c r="P49" s="288"/>
      <c r="Q49" s="287"/>
      <c r="R49" s="287"/>
      <c r="S49" s="287"/>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0"/>
      <c r="AY49" s="280"/>
      <c r="AZ49" s="280"/>
      <c r="BA49" s="280"/>
      <c r="BB49" s="280"/>
      <c r="BC49" s="280"/>
      <c r="BD49" s="280"/>
      <c r="BE49" s="280"/>
      <c r="BF49" s="280"/>
      <c r="BG49" s="280"/>
      <c r="BH49" s="280"/>
    </row>
    <row r="50" spans="1:91" s="418" customFormat="1" ht="30" x14ac:dyDescent="0.25">
      <c r="A50" s="513"/>
      <c r="B50" s="513"/>
      <c r="C50" s="396" t="s">
        <v>199</v>
      </c>
      <c r="D50" s="512"/>
      <c r="E50" s="512"/>
      <c r="F50" s="512"/>
      <c r="G50" s="125" t="s">
        <v>5</v>
      </c>
      <c r="H50" s="240">
        <v>1</v>
      </c>
      <c r="I50" s="229" t="s">
        <v>339</v>
      </c>
      <c r="J50" s="39"/>
      <c r="K50" s="401" t="s">
        <v>428</v>
      </c>
      <c r="L50" s="251" t="s">
        <v>4</v>
      </c>
      <c r="M50" s="268"/>
      <c r="N50" s="45"/>
      <c r="O50" s="287"/>
      <c r="P50" s="288"/>
      <c r="Q50" s="287"/>
      <c r="R50" s="287"/>
      <c r="S50" s="287"/>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0"/>
      <c r="AY50" s="280"/>
      <c r="AZ50" s="280"/>
      <c r="BA50" s="280"/>
      <c r="BB50" s="280"/>
      <c r="BC50" s="280"/>
      <c r="BD50" s="280"/>
      <c r="BE50" s="280"/>
      <c r="BF50" s="280"/>
      <c r="BG50" s="280"/>
      <c r="BH50" s="280"/>
    </row>
    <row r="51" spans="1:91" s="418" customFormat="1" ht="30" x14ac:dyDescent="0.25">
      <c r="A51" s="513"/>
      <c r="B51" s="513"/>
      <c r="C51" s="396" t="s">
        <v>200</v>
      </c>
      <c r="D51" s="512"/>
      <c r="E51" s="512"/>
      <c r="F51" s="512"/>
      <c r="G51" s="125" t="s">
        <v>5</v>
      </c>
      <c r="H51" s="240">
        <v>1</v>
      </c>
      <c r="I51" s="229" t="s">
        <v>339</v>
      </c>
      <c r="J51" s="39"/>
      <c r="K51" s="401" t="s">
        <v>428</v>
      </c>
      <c r="L51" s="251" t="s">
        <v>4</v>
      </c>
      <c r="M51" s="268"/>
      <c r="N51" s="45"/>
      <c r="O51" s="287"/>
      <c r="P51" s="288"/>
      <c r="Q51" s="287"/>
      <c r="R51" s="287"/>
      <c r="S51" s="287"/>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0"/>
      <c r="AY51" s="280"/>
      <c r="AZ51" s="280"/>
      <c r="BA51" s="280"/>
      <c r="BB51" s="280"/>
      <c r="BC51" s="280"/>
      <c r="BD51" s="280"/>
      <c r="BE51" s="280"/>
      <c r="BF51" s="280"/>
      <c r="BG51" s="280"/>
      <c r="BH51" s="280"/>
    </row>
    <row r="52" spans="1:91" s="418" customFormat="1" ht="30" x14ac:dyDescent="0.25">
      <c r="A52" s="513"/>
      <c r="B52" s="513"/>
      <c r="C52" s="396" t="s">
        <v>201</v>
      </c>
      <c r="D52" s="512"/>
      <c r="E52" s="512"/>
      <c r="F52" s="512"/>
      <c r="G52" s="125" t="s">
        <v>5</v>
      </c>
      <c r="H52" s="240">
        <v>1</v>
      </c>
      <c r="I52" s="401" t="s">
        <v>339</v>
      </c>
      <c r="J52" s="39"/>
      <c r="K52" s="401" t="s">
        <v>428</v>
      </c>
      <c r="L52" s="251" t="s">
        <v>4</v>
      </c>
      <c r="M52" s="268"/>
      <c r="N52" s="45"/>
      <c r="O52" s="287"/>
      <c r="P52" s="288"/>
      <c r="Q52" s="287"/>
      <c r="R52" s="287"/>
      <c r="S52" s="287"/>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0"/>
      <c r="AY52" s="280"/>
      <c r="AZ52" s="280"/>
      <c r="BA52" s="280"/>
      <c r="BB52" s="280"/>
      <c r="BC52" s="280"/>
      <c r="BD52" s="280"/>
      <c r="BE52" s="280"/>
      <c r="BF52" s="280"/>
      <c r="BG52" s="280"/>
      <c r="BH52" s="280"/>
    </row>
    <row r="53" spans="1:91" s="418" customFormat="1" ht="30" x14ac:dyDescent="0.25">
      <c r="A53" s="513"/>
      <c r="B53" s="513"/>
      <c r="C53" s="396" t="s">
        <v>202</v>
      </c>
      <c r="D53" s="512"/>
      <c r="E53" s="512"/>
      <c r="F53" s="512"/>
      <c r="G53" s="125" t="s">
        <v>5</v>
      </c>
      <c r="H53" s="240">
        <v>1</v>
      </c>
      <c r="I53" s="226" t="s">
        <v>339</v>
      </c>
      <c r="J53" s="39"/>
      <c r="K53" s="401" t="s">
        <v>428</v>
      </c>
      <c r="L53" s="251" t="s">
        <v>4</v>
      </c>
      <c r="M53" s="268"/>
      <c r="N53" s="45"/>
      <c r="O53" s="287"/>
      <c r="P53" s="288"/>
      <c r="Q53" s="287"/>
      <c r="R53" s="287"/>
      <c r="S53" s="287"/>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0"/>
      <c r="AY53" s="280"/>
      <c r="AZ53" s="280"/>
      <c r="BA53" s="280"/>
      <c r="BB53" s="280"/>
      <c r="BC53" s="280"/>
      <c r="BD53" s="280"/>
      <c r="BE53" s="280"/>
      <c r="BF53" s="280"/>
      <c r="BG53" s="280"/>
      <c r="BH53" s="280"/>
    </row>
    <row r="54" spans="1:91" s="418" customFormat="1" ht="30" x14ac:dyDescent="0.25">
      <c r="A54" s="513"/>
      <c r="B54" s="513"/>
      <c r="C54" s="396" t="s">
        <v>203</v>
      </c>
      <c r="D54" s="512"/>
      <c r="E54" s="512"/>
      <c r="F54" s="512"/>
      <c r="G54" s="125" t="s">
        <v>5</v>
      </c>
      <c r="H54" s="240">
        <v>1</v>
      </c>
      <c r="I54" s="226" t="s">
        <v>339</v>
      </c>
      <c r="J54" s="39"/>
      <c r="K54" s="401" t="s">
        <v>428</v>
      </c>
      <c r="L54" s="251" t="s">
        <v>4</v>
      </c>
      <c r="M54" s="268"/>
      <c r="N54" s="45"/>
      <c r="O54" s="287"/>
      <c r="P54" s="288"/>
      <c r="Q54" s="287"/>
      <c r="R54" s="287"/>
      <c r="S54" s="287"/>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0"/>
      <c r="AY54" s="280"/>
      <c r="AZ54" s="280"/>
      <c r="BA54" s="280"/>
      <c r="BB54" s="280"/>
      <c r="BC54" s="280"/>
      <c r="BD54" s="280"/>
      <c r="BE54" s="280"/>
      <c r="BF54" s="280"/>
      <c r="BG54" s="280"/>
      <c r="BH54" s="280"/>
    </row>
    <row r="55" spans="1:91" s="418" customFormat="1" ht="30" x14ac:dyDescent="0.25">
      <c r="A55" s="513"/>
      <c r="B55" s="513"/>
      <c r="C55" s="396" t="s">
        <v>204</v>
      </c>
      <c r="D55" s="512"/>
      <c r="E55" s="512"/>
      <c r="F55" s="512"/>
      <c r="G55" s="125" t="s">
        <v>5</v>
      </c>
      <c r="H55" s="240">
        <v>1</v>
      </c>
      <c r="I55" s="401" t="s">
        <v>339</v>
      </c>
      <c r="J55" s="39"/>
      <c r="K55" s="401" t="s">
        <v>428</v>
      </c>
      <c r="L55" s="251" t="s">
        <v>4</v>
      </c>
      <c r="M55" s="268"/>
      <c r="N55" s="45"/>
      <c r="O55" s="287"/>
      <c r="P55" s="288"/>
      <c r="Q55" s="287"/>
      <c r="R55" s="287"/>
      <c r="S55" s="287"/>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0"/>
      <c r="AY55" s="280"/>
      <c r="AZ55" s="280"/>
      <c r="BA55" s="280"/>
      <c r="BB55" s="280"/>
      <c r="BC55" s="280"/>
      <c r="BD55" s="280"/>
      <c r="BE55" s="280"/>
      <c r="BF55" s="280"/>
      <c r="BG55" s="280"/>
      <c r="BH55" s="280"/>
    </row>
    <row r="56" spans="1:91" s="418" customFormat="1" ht="30" x14ac:dyDescent="0.25">
      <c r="A56" s="513"/>
      <c r="B56" s="513"/>
      <c r="C56" s="396" t="s">
        <v>205</v>
      </c>
      <c r="D56" s="512"/>
      <c r="E56" s="512"/>
      <c r="F56" s="512"/>
      <c r="G56" s="125" t="s">
        <v>5</v>
      </c>
      <c r="H56" s="240">
        <v>1</v>
      </c>
      <c r="I56" s="226" t="s">
        <v>339</v>
      </c>
      <c r="J56" s="39"/>
      <c r="K56" s="401" t="s">
        <v>428</v>
      </c>
      <c r="L56" s="251" t="s">
        <v>4</v>
      </c>
      <c r="M56" s="268"/>
      <c r="N56" s="45"/>
      <c r="O56" s="287"/>
      <c r="P56" s="288"/>
      <c r="Q56" s="287"/>
      <c r="R56" s="287"/>
      <c r="S56" s="287"/>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0"/>
      <c r="AY56" s="280"/>
      <c r="AZ56" s="280"/>
      <c r="BA56" s="280"/>
      <c r="BB56" s="280"/>
      <c r="BC56" s="280"/>
      <c r="BD56" s="280"/>
      <c r="BE56" s="280"/>
      <c r="BF56" s="280"/>
      <c r="BG56" s="280"/>
      <c r="BH56" s="280"/>
    </row>
    <row r="57" spans="1:91" s="413" customFormat="1" ht="75" x14ac:dyDescent="0.25">
      <c r="A57" s="393">
        <v>18</v>
      </c>
      <c r="B57" s="396" t="s">
        <v>214</v>
      </c>
      <c r="C57" s="396" t="s">
        <v>176</v>
      </c>
      <c r="D57" s="394" t="s">
        <v>142</v>
      </c>
      <c r="E57" s="5" t="s">
        <v>173</v>
      </c>
      <c r="F57" s="5" t="s">
        <v>231</v>
      </c>
      <c r="G57" s="56" t="s">
        <v>5</v>
      </c>
      <c r="H57" s="239">
        <v>1</v>
      </c>
      <c r="I57" s="226" t="s">
        <v>339</v>
      </c>
      <c r="K57" s="401" t="s">
        <v>428</v>
      </c>
      <c r="L57" s="250" t="s">
        <v>4</v>
      </c>
      <c r="M57" s="239"/>
      <c r="N57" s="415"/>
      <c r="O57" s="285"/>
      <c r="P57" s="284" t="e">
        <f>(O57)/(N57)*1000</f>
        <v>#DIV/0!</v>
      </c>
      <c r="Q57" s="280"/>
      <c r="R57" s="285"/>
      <c r="S57" s="284" t="e">
        <f>(R57)/(Q57)*1000</f>
        <v>#DIV/0!</v>
      </c>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0"/>
      <c r="AY57" s="280"/>
      <c r="AZ57" s="280" t="e">
        <f>(AY57/AX57)*1000</f>
        <v>#DIV/0!</v>
      </c>
      <c r="BA57" s="280"/>
      <c r="BB57" s="280"/>
      <c r="BC57" s="280"/>
      <c r="BD57" s="280"/>
      <c r="BE57" s="280"/>
      <c r="BF57" s="280"/>
      <c r="BG57" s="280"/>
      <c r="BH57" s="280"/>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18"/>
      <c r="CJ57" s="418"/>
      <c r="CK57" s="418"/>
      <c r="CL57" s="418"/>
      <c r="CM57" s="418"/>
    </row>
    <row r="58" spans="1:91" s="413" customFormat="1" ht="60" x14ac:dyDescent="0.25">
      <c r="A58" s="393">
        <v>19</v>
      </c>
      <c r="B58" s="396" t="s">
        <v>114</v>
      </c>
      <c r="C58" s="396" t="s">
        <v>177</v>
      </c>
      <c r="D58" s="394" t="s">
        <v>142</v>
      </c>
      <c r="E58" s="5" t="s">
        <v>173</v>
      </c>
      <c r="F58" s="5" t="s">
        <v>231</v>
      </c>
      <c r="G58" s="56" t="s">
        <v>5</v>
      </c>
      <c r="H58" s="239"/>
      <c r="I58" s="226"/>
      <c r="K58" s="226" t="s">
        <v>339</v>
      </c>
      <c r="L58" s="250" t="s">
        <v>4</v>
      </c>
      <c r="M58" s="239"/>
      <c r="N58" s="415"/>
      <c r="O58" s="285"/>
      <c r="P58" s="284" t="e">
        <f>(O58)/(N58)*1000</f>
        <v>#DIV/0!</v>
      </c>
      <c r="Q58" s="280"/>
      <c r="R58" s="285"/>
      <c r="S58" s="284" t="e">
        <f>(R58)/(Q58)*1000</f>
        <v>#DIV/0!</v>
      </c>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0"/>
      <c r="AY58" s="280"/>
      <c r="AZ58" s="280" t="e">
        <f>(AY58/AX58)*1000</f>
        <v>#DIV/0!</v>
      </c>
      <c r="BA58" s="280"/>
      <c r="BB58" s="280"/>
      <c r="BC58" s="280"/>
      <c r="BD58" s="280"/>
      <c r="BE58" s="280"/>
      <c r="BF58" s="280"/>
      <c r="BG58" s="280"/>
      <c r="BH58" s="280"/>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row>
    <row r="59" spans="1:91" s="413" customFormat="1" ht="60" x14ac:dyDescent="0.25">
      <c r="A59" s="393">
        <v>20</v>
      </c>
      <c r="B59" s="53" t="s">
        <v>191</v>
      </c>
      <c r="C59" s="396" t="s">
        <v>178</v>
      </c>
      <c r="D59" s="394" t="s">
        <v>142</v>
      </c>
      <c r="E59" s="5" t="s">
        <v>173</v>
      </c>
      <c r="F59" s="5" t="s">
        <v>231</v>
      </c>
      <c r="G59" s="56" t="s">
        <v>5</v>
      </c>
      <c r="H59" s="239"/>
      <c r="I59" s="226"/>
      <c r="K59" s="226"/>
      <c r="L59" s="250" t="s">
        <v>4</v>
      </c>
      <c r="M59" s="239"/>
      <c r="N59" s="415"/>
      <c r="O59" s="285"/>
      <c r="P59" s="284" t="e">
        <f>(O59)/(N59)*1000</f>
        <v>#DIV/0!</v>
      </c>
      <c r="Q59" s="280"/>
      <c r="R59" s="285"/>
      <c r="S59" s="284" t="e">
        <f>(R59)/(Q59)*1000</f>
        <v>#DIV/0!</v>
      </c>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0"/>
      <c r="AY59" s="280"/>
      <c r="AZ59" s="280" t="e">
        <f>(AY59/AX59)*1000</f>
        <v>#DIV/0!</v>
      </c>
      <c r="BA59" s="280"/>
      <c r="BB59" s="280"/>
      <c r="BC59" s="280"/>
      <c r="BD59" s="280"/>
      <c r="BE59" s="280"/>
      <c r="BF59" s="280"/>
      <c r="BG59" s="280"/>
      <c r="BH59" s="280"/>
      <c r="BI59" s="418"/>
      <c r="BJ59" s="418"/>
      <c r="BK59" s="418"/>
      <c r="BL59" s="418"/>
      <c r="BM59" s="418"/>
      <c r="BN59" s="418"/>
      <c r="BO59" s="418"/>
      <c r="BP59" s="418"/>
      <c r="BQ59" s="418"/>
      <c r="BR59" s="418"/>
      <c r="BS59" s="418"/>
      <c r="BT59" s="418"/>
      <c r="BU59" s="418"/>
      <c r="BV59" s="418"/>
      <c r="BW59" s="418"/>
      <c r="BX59" s="418"/>
      <c r="BY59" s="418"/>
      <c r="BZ59" s="418"/>
      <c r="CA59" s="418"/>
      <c r="CB59" s="418"/>
      <c r="CC59" s="418"/>
      <c r="CD59" s="418"/>
      <c r="CE59" s="418"/>
      <c r="CF59" s="418"/>
      <c r="CG59" s="418"/>
      <c r="CH59" s="418"/>
      <c r="CI59" s="418"/>
      <c r="CJ59" s="418"/>
      <c r="CK59" s="418"/>
      <c r="CL59" s="418"/>
      <c r="CM59" s="418"/>
    </row>
    <row r="60" spans="1:91" s="413" customFormat="1" ht="45" x14ac:dyDescent="0.25">
      <c r="A60" s="393">
        <v>21</v>
      </c>
      <c r="B60" s="396" t="s">
        <v>215</v>
      </c>
      <c r="C60" s="396" t="s">
        <v>80</v>
      </c>
      <c r="D60" s="394" t="s">
        <v>142</v>
      </c>
      <c r="E60" s="5" t="s">
        <v>173</v>
      </c>
      <c r="F60" s="5" t="s">
        <v>231</v>
      </c>
      <c r="G60" s="56" t="s">
        <v>5</v>
      </c>
      <c r="H60" s="239">
        <v>1</v>
      </c>
      <c r="I60" s="401" t="s">
        <v>339</v>
      </c>
      <c r="K60" s="401" t="s">
        <v>428</v>
      </c>
      <c r="L60" s="250" t="s">
        <v>4</v>
      </c>
      <c r="M60" s="239"/>
      <c r="N60" s="415"/>
      <c r="O60" s="285"/>
      <c r="P60" s="286" t="e">
        <f>(O60/N60)*100</f>
        <v>#DIV/0!</v>
      </c>
      <c r="Q60" s="280"/>
      <c r="R60" s="285"/>
      <c r="S60" s="286" t="e">
        <f>(R60/Q60)*100</f>
        <v>#DIV/0!</v>
      </c>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0"/>
      <c r="AY60" s="280"/>
      <c r="AZ60" s="280" t="e">
        <f>(AY60/AX60)*100</f>
        <v>#DIV/0!</v>
      </c>
      <c r="BA60" s="280"/>
      <c r="BB60" s="280"/>
      <c r="BC60" s="280"/>
      <c r="BD60" s="280"/>
      <c r="BE60" s="280"/>
      <c r="BF60" s="280"/>
      <c r="BG60" s="280"/>
      <c r="BH60" s="280"/>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row>
    <row r="61" spans="1:91" s="413" customFormat="1" ht="45" x14ac:dyDescent="0.25">
      <c r="A61" s="393">
        <v>22</v>
      </c>
      <c r="B61" s="396" t="s">
        <v>190</v>
      </c>
      <c r="C61" s="396" t="s">
        <v>37</v>
      </c>
      <c r="D61" s="394" t="s">
        <v>142</v>
      </c>
      <c r="E61" s="5" t="s">
        <v>173</v>
      </c>
      <c r="F61" s="5" t="s">
        <v>231</v>
      </c>
      <c r="G61" s="56" t="s">
        <v>5</v>
      </c>
      <c r="H61" s="239">
        <v>1</v>
      </c>
      <c r="I61" s="226" t="s">
        <v>339</v>
      </c>
      <c r="K61" s="401" t="s">
        <v>428</v>
      </c>
      <c r="L61" s="250" t="s">
        <v>4</v>
      </c>
      <c r="M61" s="239"/>
      <c r="N61" s="408"/>
      <c r="O61" s="285"/>
      <c r="P61" s="286" t="e">
        <f>(O61/N61)*100</f>
        <v>#DIV/0!</v>
      </c>
      <c r="Q61" s="285"/>
      <c r="R61" s="285"/>
      <c r="S61" s="286" t="e">
        <f>(R61/Q61)*100</f>
        <v>#DIV/0!</v>
      </c>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0"/>
      <c r="AY61" s="280"/>
      <c r="AZ61" s="280" t="e">
        <f>(AY61/AX61)*100</f>
        <v>#DIV/0!</v>
      </c>
      <c r="BA61" s="280"/>
      <c r="BB61" s="280"/>
      <c r="BC61" s="280"/>
      <c r="BD61" s="280"/>
      <c r="BE61" s="280"/>
      <c r="BF61" s="280"/>
      <c r="BG61" s="280"/>
      <c r="BH61" s="280"/>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row>
    <row r="62" spans="1:91" s="413" customFormat="1" ht="60" x14ac:dyDescent="0.25">
      <c r="A62" s="510">
        <v>16</v>
      </c>
      <c r="B62" s="513" t="s">
        <v>38</v>
      </c>
      <c r="C62" s="396" t="s">
        <v>222</v>
      </c>
      <c r="D62" s="511" t="s">
        <v>143</v>
      </c>
      <c r="E62" s="511" t="s">
        <v>173</v>
      </c>
      <c r="F62" s="511" t="s">
        <v>231</v>
      </c>
      <c r="G62" s="54" t="s">
        <v>93</v>
      </c>
      <c r="H62" s="239"/>
      <c r="I62" s="226" t="s">
        <v>339</v>
      </c>
      <c r="K62" s="226" t="s">
        <v>339</v>
      </c>
      <c r="L62" s="250" t="s">
        <v>4</v>
      </c>
      <c r="M62" s="239"/>
      <c r="N62" s="408"/>
      <c r="O62" s="285"/>
      <c r="P62" s="284" t="e">
        <f>(O62/N62)*100</f>
        <v>#DIV/0!</v>
      </c>
      <c r="Q62" s="285"/>
      <c r="R62" s="285"/>
      <c r="S62" s="284" t="e">
        <f>(R62/Q62)*100</f>
        <v>#DIV/0!</v>
      </c>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0"/>
      <c r="AY62" s="280"/>
      <c r="AZ62" s="280" t="e">
        <f>(AY62/AX62)*100</f>
        <v>#DIV/0!</v>
      </c>
      <c r="BA62" s="280"/>
      <c r="BB62" s="280"/>
      <c r="BC62" s="280"/>
      <c r="BD62" s="280"/>
      <c r="BE62" s="280"/>
      <c r="BF62" s="280"/>
      <c r="BG62" s="280"/>
      <c r="BH62" s="280"/>
      <c r="BI62" s="418"/>
      <c r="BJ62" s="418"/>
      <c r="BK62" s="418"/>
      <c r="BL62" s="418"/>
      <c r="BM62" s="418"/>
      <c r="BN62" s="418"/>
      <c r="BO62" s="418"/>
      <c r="BP62" s="418"/>
      <c r="BQ62" s="418"/>
      <c r="BR62" s="418"/>
      <c r="BS62" s="418"/>
      <c r="BT62" s="418"/>
      <c r="BU62" s="418"/>
      <c r="BV62" s="418"/>
      <c r="BW62" s="418"/>
      <c r="BX62" s="418"/>
      <c r="BY62" s="418"/>
      <c r="BZ62" s="418"/>
      <c r="CA62" s="418"/>
      <c r="CB62" s="418"/>
      <c r="CC62" s="418"/>
      <c r="CD62" s="418"/>
      <c r="CE62" s="418"/>
      <c r="CF62" s="418"/>
      <c r="CG62" s="418"/>
      <c r="CH62" s="418"/>
      <c r="CI62" s="418"/>
      <c r="CJ62" s="418"/>
      <c r="CK62" s="418"/>
      <c r="CL62" s="418"/>
      <c r="CM62" s="418"/>
    </row>
    <row r="63" spans="1:91" s="413" customFormat="1" ht="60" x14ac:dyDescent="0.25">
      <c r="A63" s="510"/>
      <c r="B63" s="513"/>
      <c r="C63" s="396" t="s">
        <v>223</v>
      </c>
      <c r="D63" s="511"/>
      <c r="E63" s="511"/>
      <c r="F63" s="511"/>
      <c r="G63" s="56" t="s">
        <v>93</v>
      </c>
      <c r="H63" s="239"/>
      <c r="I63" s="226"/>
      <c r="K63" s="226"/>
      <c r="L63" s="250" t="s">
        <v>4</v>
      </c>
      <c r="M63" s="239"/>
      <c r="N63" s="408"/>
      <c r="O63" s="285"/>
      <c r="P63" s="284" t="e">
        <f>(O63/N63)*100</f>
        <v>#DIV/0!</v>
      </c>
      <c r="Q63" s="285"/>
      <c r="R63" s="285"/>
      <c r="S63" s="284" t="e">
        <f>(R63/Q63)*100</f>
        <v>#DIV/0!</v>
      </c>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0"/>
      <c r="AY63" s="280"/>
      <c r="AZ63" s="280" t="e">
        <f>(AY63/AX63)*100</f>
        <v>#DIV/0!</v>
      </c>
      <c r="BA63" s="280"/>
      <c r="BB63" s="280"/>
      <c r="BC63" s="280"/>
      <c r="BD63" s="280"/>
      <c r="BE63" s="280"/>
      <c r="BF63" s="280"/>
      <c r="BG63" s="280"/>
      <c r="BH63" s="280"/>
      <c r="BI63" s="418"/>
      <c r="BJ63" s="418"/>
      <c r="BK63" s="418"/>
      <c r="BL63" s="418"/>
      <c r="BM63" s="418"/>
      <c r="BN63" s="418"/>
      <c r="BO63" s="418"/>
      <c r="BP63" s="418"/>
      <c r="BQ63" s="418"/>
      <c r="BR63" s="418"/>
      <c r="BS63" s="418"/>
      <c r="BT63" s="418"/>
      <c r="BU63" s="418"/>
      <c r="BV63" s="418"/>
      <c r="BW63" s="418"/>
      <c r="BX63" s="418"/>
      <c r="BY63" s="418"/>
      <c r="BZ63" s="418"/>
      <c r="CA63" s="418"/>
      <c r="CB63" s="418"/>
      <c r="CC63" s="418"/>
      <c r="CD63" s="418"/>
      <c r="CE63" s="418"/>
      <c r="CF63" s="418"/>
      <c r="CG63" s="418"/>
      <c r="CH63" s="418"/>
      <c r="CI63" s="418"/>
      <c r="CJ63" s="418"/>
      <c r="CK63" s="418"/>
      <c r="CL63" s="418"/>
      <c r="CM63" s="418"/>
    </row>
    <row r="64" spans="1:91" s="413" customFormat="1" ht="60" x14ac:dyDescent="0.25">
      <c r="A64" s="525" t="s">
        <v>217</v>
      </c>
      <c r="B64" s="526" t="s">
        <v>303</v>
      </c>
      <c r="C64" s="403" t="s">
        <v>224</v>
      </c>
      <c r="D64" s="527" t="s">
        <v>143</v>
      </c>
      <c r="E64" s="511" t="s">
        <v>173</v>
      </c>
      <c r="F64" s="511" t="s">
        <v>231</v>
      </c>
      <c r="G64" s="55"/>
      <c r="H64" s="228"/>
      <c r="I64" s="228"/>
      <c r="J64" s="219"/>
      <c r="K64" s="228"/>
      <c r="L64" s="254"/>
      <c r="M64" s="228"/>
      <c r="N64" s="55"/>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0"/>
      <c r="AY64" s="280"/>
      <c r="AZ64" s="280"/>
      <c r="BA64" s="280"/>
      <c r="BB64" s="280"/>
      <c r="BC64" s="280"/>
      <c r="BD64" s="280"/>
      <c r="BE64" s="280"/>
      <c r="BF64" s="280"/>
      <c r="BG64" s="280"/>
      <c r="BH64" s="280"/>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18"/>
      <c r="CJ64" s="418"/>
      <c r="CK64" s="418"/>
      <c r="CL64" s="418"/>
      <c r="CM64" s="418"/>
    </row>
    <row r="65" spans="1:91" s="413" customFormat="1" ht="45" x14ac:dyDescent="0.25">
      <c r="A65" s="525"/>
      <c r="B65" s="526"/>
      <c r="C65" s="403" t="s">
        <v>182</v>
      </c>
      <c r="D65" s="527"/>
      <c r="E65" s="511"/>
      <c r="F65" s="511"/>
      <c r="G65" s="56" t="s">
        <v>5</v>
      </c>
      <c r="H65" s="239">
        <v>1</v>
      </c>
      <c r="I65" s="226" t="s">
        <v>343</v>
      </c>
      <c r="K65" s="401" t="s">
        <v>428</v>
      </c>
      <c r="L65" s="250" t="s">
        <v>4</v>
      </c>
      <c r="M65" s="239"/>
      <c r="N65" s="408"/>
      <c r="O65" s="285"/>
      <c r="P65" s="284" t="e">
        <f>(O65/N65)*100</f>
        <v>#DIV/0!</v>
      </c>
      <c r="Q65" s="285"/>
      <c r="R65" s="285"/>
      <c r="S65" s="284" t="e">
        <f>(R65/Q65)*100</f>
        <v>#DIV/0!</v>
      </c>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0"/>
      <c r="AY65" s="280"/>
      <c r="AZ65" s="280" t="e">
        <f>(AY65/AX65)*100</f>
        <v>#DIV/0!</v>
      </c>
      <c r="BA65" s="280"/>
      <c r="BB65" s="280"/>
      <c r="BC65" s="280"/>
      <c r="BD65" s="280"/>
      <c r="BE65" s="280"/>
      <c r="BF65" s="280"/>
      <c r="BG65" s="280"/>
      <c r="BH65" s="280"/>
      <c r="BI65" s="418"/>
      <c r="BJ65" s="418"/>
      <c r="BK65" s="418"/>
      <c r="BL65" s="418"/>
      <c r="BM65" s="418"/>
      <c r="BN65" s="418"/>
      <c r="BO65" s="418"/>
      <c r="BP65" s="418"/>
      <c r="BQ65" s="418"/>
      <c r="BR65" s="418"/>
      <c r="BS65" s="418"/>
      <c r="BT65" s="418"/>
      <c r="BU65" s="418"/>
      <c r="BV65" s="418"/>
      <c r="BW65" s="418"/>
      <c r="BX65" s="418"/>
      <c r="BY65" s="418"/>
      <c r="BZ65" s="418"/>
      <c r="CA65" s="418"/>
      <c r="CB65" s="418"/>
      <c r="CC65" s="418"/>
      <c r="CD65" s="418"/>
      <c r="CE65" s="418"/>
      <c r="CF65" s="418"/>
      <c r="CG65" s="418"/>
      <c r="CH65" s="418"/>
      <c r="CI65" s="418"/>
      <c r="CJ65" s="418"/>
      <c r="CK65" s="418"/>
      <c r="CL65" s="418"/>
      <c r="CM65" s="418"/>
    </row>
    <row r="66" spans="1:91" s="413" customFormat="1" ht="45" x14ac:dyDescent="0.25">
      <c r="A66" s="525"/>
      <c r="B66" s="526"/>
      <c r="C66" s="403" t="s">
        <v>183</v>
      </c>
      <c r="D66" s="527"/>
      <c r="E66" s="511"/>
      <c r="F66" s="511"/>
      <c r="G66" s="56" t="s">
        <v>5</v>
      </c>
      <c r="H66" s="239">
        <v>1</v>
      </c>
      <c r="I66" s="226" t="s">
        <v>343</v>
      </c>
      <c r="K66" s="401" t="s">
        <v>428</v>
      </c>
      <c r="L66" s="250" t="s">
        <v>4</v>
      </c>
      <c r="M66" s="239"/>
      <c r="N66" s="408"/>
      <c r="O66" s="285"/>
      <c r="P66" s="284" t="e">
        <f>(O66/N66)*100</f>
        <v>#DIV/0!</v>
      </c>
      <c r="Q66" s="285"/>
      <c r="R66" s="285"/>
      <c r="S66" s="284" t="e">
        <f>(R66/Q66)*100</f>
        <v>#DIV/0!</v>
      </c>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0"/>
      <c r="AY66" s="280"/>
      <c r="AZ66" s="280" t="e">
        <f>(AY66/AX66)*100</f>
        <v>#DIV/0!</v>
      </c>
      <c r="BA66" s="280"/>
      <c r="BB66" s="280"/>
      <c r="BC66" s="280"/>
      <c r="BD66" s="280"/>
      <c r="BE66" s="280"/>
      <c r="BF66" s="280"/>
      <c r="BG66" s="280"/>
      <c r="BH66" s="280"/>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418"/>
      <c r="CF66" s="418"/>
      <c r="CG66" s="418"/>
      <c r="CH66" s="418"/>
      <c r="CI66" s="418"/>
      <c r="CJ66" s="418"/>
      <c r="CK66" s="418"/>
      <c r="CL66" s="418"/>
      <c r="CM66" s="418"/>
    </row>
    <row r="67" spans="1:91" s="413" customFormat="1" ht="60" x14ac:dyDescent="0.25">
      <c r="A67" s="525" t="s">
        <v>172</v>
      </c>
      <c r="B67" s="526" t="s">
        <v>304</v>
      </c>
      <c r="C67" s="403" t="s">
        <v>179</v>
      </c>
      <c r="D67" s="527" t="s">
        <v>143</v>
      </c>
      <c r="E67" s="511" t="s">
        <v>173</v>
      </c>
      <c r="F67" s="511" t="s">
        <v>231</v>
      </c>
      <c r="G67" s="55"/>
      <c r="H67" s="228"/>
      <c r="I67" s="228"/>
      <c r="J67" s="219"/>
      <c r="K67" s="228"/>
      <c r="L67" s="254"/>
      <c r="M67" s="228"/>
      <c r="N67" s="55"/>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0"/>
      <c r="AY67" s="280"/>
      <c r="AZ67" s="280"/>
      <c r="BA67" s="280"/>
      <c r="BB67" s="280"/>
      <c r="BC67" s="280"/>
      <c r="BD67" s="280"/>
      <c r="BE67" s="280"/>
      <c r="BF67" s="280"/>
      <c r="BG67" s="280"/>
      <c r="BH67" s="280"/>
      <c r="BI67" s="418"/>
      <c r="BJ67" s="418"/>
      <c r="BK67" s="418"/>
      <c r="BL67" s="418"/>
      <c r="BM67" s="418"/>
      <c r="BN67" s="418"/>
      <c r="BO67" s="418"/>
      <c r="BP67" s="418"/>
      <c r="BQ67" s="418"/>
      <c r="BR67" s="418"/>
      <c r="BS67" s="418"/>
      <c r="BT67" s="418"/>
      <c r="BU67" s="418"/>
      <c r="BV67" s="418"/>
      <c r="BW67" s="418"/>
      <c r="BX67" s="418"/>
      <c r="BY67" s="418"/>
      <c r="BZ67" s="418"/>
      <c r="CA67" s="418"/>
      <c r="CB67" s="418"/>
      <c r="CC67" s="418"/>
      <c r="CD67" s="418"/>
      <c r="CE67" s="418"/>
      <c r="CF67" s="418"/>
      <c r="CG67" s="418"/>
      <c r="CH67" s="418"/>
      <c r="CI67" s="418"/>
      <c r="CJ67" s="418"/>
      <c r="CK67" s="418"/>
      <c r="CL67" s="418"/>
      <c r="CM67" s="418"/>
    </row>
    <row r="68" spans="1:91" s="413" customFormat="1" ht="45" x14ac:dyDescent="0.25">
      <c r="A68" s="525"/>
      <c r="B68" s="526"/>
      <c r="C68" s="403" t="s">
        <v>180</v>
      </c>
      <c r="D68" s="527"/>
      <c r="E68" s="511"/>
      <c r="F68" s="511"/>
      <c r="G68" s="56" t="s">
        <v>5</v>
      </c>
      <c r="H68" s="239">
        <v>1</v>
      </c>
      <c r="I68" s="226" t="s">
        <v>343</v>
      </c>
      <c r="K68" s="401" t="s">
        <v>428</v>
      </c>
      <c r="L68" s="250" t="s">
        <v>4</v>
      </c>
      <c r="M68" s="239"/>
      <c r="N68" s="408"/>
      <c r="O68" s="285"/>
      <c r="P68" s="284" t="e">
        <f>(O68/N68)*100</f>
        <v>#DIV/0!</v>
      </c>
      <c r="Q68" s="285"/>
      <c r="R68" s="285"/>
      <c r="S68" s="284" t="e">
        <f>(R68/Q68)*100</f>
        <v>#DIV/0!</v>
      </c>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0"/>
      <c r="AY68" s="280"/>
      <c r="AZ68" s="280"/>
      <c r="BA68" s="280"/>
      <c r="BB68" s="280"/>
      <c r="BC68" s="280"/>
      <c r="BD68" s="280"/>
      <c r="BE68" s="280"/>
      <c r="BF68" s="280"/>
      <c r="BG68" s="280"/>
      <c r="BH68" s="280"/>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418"/>
      <c r="CF68" s="418"/>
      <c r="CG68" s="418"/>
      <c r="CH68" s="418"/>
      <c r="CI68" s="418"/>
      <c r="CJ68" s="418"/>
      <c r="CK68" s="418"/>
      <c r="CL68" s="418"/>
      <c r="CM68" s="418"/>
    </row>
    <row r="69" spans="1:91" s="413" customFormat="1" ht="45" x14ac:dyDescent="0.25">
      <c r="A69" s="525"/>
      <c r="B69" s="526"/>
      <c r="C69" s="403" t="s">
        <v>181</v>
      </c>
      <c r="D69" s="527"/>
      <c r="E69" s="511"/>
      <c r="F69" s="511"/>
      <c r="G69" s="56" t="s">
        <v>5</v>
      </c>
      <c r="H69" s="239">
        <v>1</v>
      </c>
      <c r="I69" s="226" t="s">
        <v>343</v>
      </c>
      <c r="K69" s="401" t="s">
        <v>428</v>
      </c>
      <c r="L69" s="250" t="s">
        <v>4</v>
      </c>
      <c r="M69" s="239"/>
      <c r="N69" s="408"/>
      <c r="O69" s="285"/>
      <c r="P69" s="284" t="e">
        <f>(O69/N69)*100</f>
        <v>#DIV/0!</v>
      </c>
      <c r="Q69" s="285"/>
      <c r="R69" s="285"/>
      <c r="S69" s="284" t="e">
        <f>(R69/Q69)*100</f>
        <v>#DIV/0!</v>
      </c>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0"/>
      <c r="AY69" s="280"/>
      <c r="AZ69" s="280"/>
      <c r="BA69" s="280"/>
      <c r="BB69" s="280"/>
      <c r="BC69" s="280"/>
      <c r="BD69" s="280"/>
      <c r="BE69" s="280"/>
      <c r="BF69" s="280"/>
      <c r="BG69" s="280"/>
      <c r="BH69" s="280"/>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418"/>
      <c r="CF69" s="418"/>
      <c r="CG69" s="418"/>
      <c r="CH69" s="418"/>
      <c r="CI69" s="418"/>
      <c r="CJ69" s="418"/>
      <c r="CK69" s="418"/>
      <c r="CL69" s="418"/>
      <c r="CM69" s="418"/>
    </row>
    <row r="70" spans="1:91" s="71" customFormat="1" x14ac:dyDescent="0.25">
      <c r="A70" s="511" t="s">
        <v>328</v>
      </c>
      <c r="B70" s="532" t="s">
        <v>327</v>
      </c>
      <c r="C70" s="511" t="s">
        <v>320</v>
      </c>
      <c r="D70" s="533" t="s">
        <v>144</v>
      </c>
      <c r="E70" s="410"/>
      <c r="F70" s="533" t="s">
        <v>232</v>
      </c>
      <c r="G70" s="555" t="s">
        <v>337</v>
      </c>
      <c r="H70" s="529" t="s">
        <v>232</v>
      </c>
      <c r="I70" s="517" t="s">
        <v>338</v>
      </c>
      <c r="J70" s="219"/>
      <c r="K70" s="530" t="s">
        <v>339</v>
      </c>
      <c r="L70" s="420" t="s">
        <v>7</v>
      </c>
      <c r="M70" s="267" t="s">
        <v>424</v>
      </c>
      <c r="O70" s="289">
        <v>1412660</v>
      </c>
      <c r="P70" s="287"/>
      <c r="Q70" s="412"/>
      <c r="R70" s="412"/>
      <c r="S70" s="287"/>
      <c r="T70" s="412"/>
      <c r="U70" s="412"/>
      <c r="V70" s="280"/>
      <c r="W70" s="280"/>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280"/>
      <c r="BA70" s="412"/>
      <c r="BB70" s="412"/>
      <c r="BC70" s="412"/>
      <c r="BD70" s="412"/>
      <c r="BE70" s="412"/>
      <c r="BF70" s="412"/>
      <c r="BG70" s="412"/>
      <c r="BH70" s="412"/>
    </row>
    <row r="71" spans="1:91" s="71" customFormat="1" x14ac:dyDescent="0.25">
      <c r="A71" s="511"/>
      <c r="B71" s="532"/>
      <c r="C71" s="511"/>
      <c r="D71" s="533"/>
      <c r="E71" s="410"/>
      <c r="F71" s="533"/>
      <c r="G71" s="555"/>
      <c r="H71" s="529"/>
      <c r="I71" s="517"/>
      <c r="J71" s="219"/>
      <c r="K71" s="530"/>
      <c r="L71" s="420" t="s">
        <v>7</v>
      </c>
      <c r="M71" s="241" t="s">
        <v>425</v>
      </c>
      <c r="O71" s="289">
        <v>1628400</v>
      </c>
      <c r="P71" s="287"/>
      <c r="Q71" s="412"/>
      <c r="R71" s="412"/>
      <c r="S71" s="287"/>
      <c r="T71" s="412"/>
      <c r="U71" s="412"/>
      <c r="V71" s="280"/>
      <c r="W71" s="280"/>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2"/>
      <c r="AY71" s="412"/>
      <c r="AZ71" s="280"/>
      <c r="BA71" s="412"/>
      <c r="BB71" s="412"/>
      <c r="BC71" s="412"/>
      <c r="BD71" s="412"/>
      <c r="BE71" s="412"/>
      <c r="BF71" s="412"/>
      <c r="BG71" s="412"/>
      <c r="BH71" s="412"/>
    </row>
    <row r="72" spans="1:91" s="71" customFormat="1" x14ac:dyDescent="0.25">
      <c r="A72" s="511"/>
      <c r="B72" s="532"/>
      <c r="C72" s="511"/>
      <c r="D72" s="533"/>
      <c r="E72" s="410"/>
      <c r="F72" s="533"/>
      <c r="G72" s="555"/>
      <c r="H72" s="529"/>
      <c r="I72" s="517"/>
      <c r="J72" s="219"/>
      <c r="K72" s="530"/>
      <c r="L72" s="420" t="s">
        <v>7</v>
      </c>
      <c r="M72" s="241" t="s">
        <v>426</v>
      </c>
      <c r="O72" s="289">
        <v>1455548</v>
      </c>
      <c r="P72" s="287"/>
      <c r="Q72" s="412"/>
      <c r="R72" s="412"/>
      <c r="S72" s="287"/>
      <c r="T72" s="412"/>
      <c r="U72" s="412"/>
      <c r="V72" s="280"/>
      <c r="W72" s="280"/>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280"/>
      <c r="BA72" s="412"/>
      <c r="BB72" s="412"/>
      <c r="BC72" s="412"/>
      <c r="BD72" s="412"/>
      <c r="BE72" s="412"/>
      <c r="BF72" s="412"/>
      <c r="BG72" s="412"/>
      <c r="BH72" s="412"/>
    </row>
    <row r="73" spans="1:91" s="71" customFormat="1" x14ac:dyDescent="0.25">
      <c r="A73" s="511" t="s">
        <v>329</v>
      </c>
      <c r="B73" s="532" t="s">
        <v>327</v>
      </c>
      <c r="C73" s="511" t="s">
        <v>321</v>
      </c>
      <c r="D73" s="533" t="s">
        <v>144</v>
      </c>
      <c r="E73" s="410"/>
      <c r="F73" s="533" t="s">
        <v>232</v>
      </c>
      <c r="G73" s="555" t="s">
        <v>337</v>
      </c>
      <c r="H73" s="529" t="s">
        <v>232</v>
      </c>
      <c r="I73" s="517" t="s">
        <v>338</v>
      </c>
      <c r="J73" s="219"/>
      <c r="K73" s="530" t="s">
        <v>339</v>
      </c>
      <c r="L73" s="420" t="s">
        <v>7</v>
      </c>
      <c r="M73" s="267" t="s">
        <v>424</v>
      </c>
      <c r="O73" s="432">
        <v>656411</v>
      </c>
      <c r="P73" s="287"/>
      <c r="Q73" s="412"/>
      <c r="R73" s="412"/>
      <c r="S73" s="287"/>
      <c r="T73" s="412"/>
      <c r="U73" s="412"/>
      <c r="V73" s="280"/>
      <c r="W73" s="280"/>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280"/>
      <c r="BA73" s="412"/>
      <c r="BB73" s="412"/>
      <c r="BC73" s="412"/>
      <c r="BD73" s="412"/>
      <c r="BE73" s="412"/>
      <c r="BF73" s="412"/>
      <c r="BG73" s="412"/>
      <c r="BH73" s="412"/>
    </row>
    <row r="74" spans="1:91" s="71" customFormat="1" x14ac:dyDescent="0.25">
      <c r="A74" s="511"/>
      <c r="B74" s="532"/>
      <c r="C74" s="511"/>
      <c r="D74" s="533"/>
      <c r="E74" s="410"/>
      <c r="F74" s="533"/>
      <c r="G74" s="555"/>
      <c r="H74" s="529"/>
      <c r="I74" s="517"/>
      <c r="J74" s="219"/>
      <c r="K74" s="530"/>
      <c r="L74" s="420" t="s">
        <v>7</v>
      </c>
      <c r="M74" s="241" t="s">
        <v>425</v>
      </c>
      <c r="O74" s="432">
        <v>680709</v>
      </c>
      <c r="P74" s="287"/>
      <c r="Q74" s="412"/>
      <c r="R74" s="412"/>
      <c r="S74" s="287"/>
      <c r="T74" s="412"/>
      <c r="U74" s="412"/>
      <c r="V74" s="280"/>
      <c r="W74" s="280"/>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280"/>
      <c r="BA74" s="412"/>
      <c r="BB74" s="412"/>
      <c r="BC74" s="412"/>
      <c r="BD74" s="412"/>
      <c r="BE74" s="412"/>
      <c r="BF74" s="412"/>
      <c r="BG74" s="412"/>
      <c r="BH74" s="412"/>
    </row>
    <row r="75" spans="1:91" s="71" customFormat="1" x14ac:dyDescent="0.25">
      <c r="A75" s="511"/>
      <c r="B75" s="532"/>
      <c r="C75" s="511"/>
      <c r="D75" s="533"/>
      <c r="E75" s="410"/>
      <c r="F75" s="533"/>
      <c r="G75" s="555"/>
      <c r="H75" s="529"/>
      <c r="I75" s="517"/>
      <c r="J75" s="219"/>
      <c r="K75" s="530"/>
      <c r="L75" s="420" t="s">
        <v>7</v>
      </c>
      <c r="M75" s="241" t="s">
        <v>426</v>
      </c>
      <c r="O75" s="432">
        <v>600623</v>
      </c>
      <c r="P75" s="287"/>
      <c r="Q75" s="412"/>
      <c r="R75" s="412"/>
      <c r="S75" s="287"/>
      <c r="T75" s="412"/>
      <c r="U75" s="412"/>
      <c r="V75" s="280"/>
      <c r="W75" s="280"/>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280"/>
      <c r="BA75" s="412"/>
      <c r="BB75" s="412"/>
      <c r="BC75" s="412"/>
      <c r="BD75" s="412"/>
      <c r="BE75" s="412"/>
      <c r="BF75" s="412"/>
      <c r="BG75" s="412"/>
      <c r="BH75" s="412"/>
    </row>
    <row r="76" spans="1:91" s="71" customFormat="1" x14ac:dyDescent="0.25">
      <c r="A76" s="511" t="s">
        <v>331</v>
      </c>
      <c r="B76" s="532" t="s">
        <v>326</v>
      </c>
      <c r="C76" s="511" t="s">
        <v>322</v>
      </c>
      <c r="D76" s="533" t="s">
        <v>144</v>
      </c>
      <c r="E76" s="410"/>
      <c r="F76" s="533" t="s">
        <v>232</v>
      </c>
      <c r="G76" s="555" t="s">
        <v>337</v>
      </c>
      <c r="H76" s="529" t="s">
        <v>232</v>
      </c>
      <c r="I76" s="517" t="s">
        <v>338</v>
      </c>
      <c r="J76" s="219"/>
      <c r="K76" s="530" t="s">
        <v>339</v>
      </c>
      <c r="L76" s="420" t="s">
        <v>7</v>
      </c>
      <c r="M76" s="267" t="s">
        <v>424</v>
      </c>
      <c r="O76" s="289">
        <v>90597</v>
      </c>
      <c r="P76" s="287"/>
      <c r="Q76" s="412"/>
      <c r="R76" s="412"/>
      <c r="S76" s="287"/>
      <c r="T76" s="412"/>
      <c r="U76" s="412"/>
      <c r="V76" s="280"/>
      <c r="W76" s="280"/>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280"/>
      <c r="BA76" s="412"/>
      <c r="BB76" s="412"/>
      <c r="BC76" s="412"/>
      <c r="BD76" s="412"/>
      <c r="BE76" s="412"/>
      <c r="BF76" s="412"/>
      <c r="BG76" s="412"/>
      <c r="BH76" s="412"/>
    </row>
    <row r="77" spans="1:91" s="71" customFormat="1" x14ac:dyDescent="0.25">
      <c r="A77" s="511"/>
      <c r="B77" s="532"/>
      <c r="C77" s="511"/>
      <c r="D77" s="533"/>
      <c r="E77" s="410"/>
      <c r="F77" s="533"/>
      <c r="G77" s="555"/>
      <c r="H77" s="529"/>
      <c r="I77" s="517"/>
      <c r="J77" s="219"/>
      <c r="K77" s="530"/>
      <c r="L77" s="420" t="s">
        <v>7</v>
      </c>
      <c r="M77" s="241" t="s">
        <v>425</v>
      </c>
      <c r="O77" s="289">
        <v>92755</v>
      </c>
      <c r="P77" s="287"/>
      <c r="Q77" s="412"/>
      <c r="R77" s="412"/>
      <c r="S77" s="287"/>
      <c r="T77" s="412"/>
      <c r="U77" s="412"/>
      <c r="V77" s="280"/>
      <c r="W77" s="280"/>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280"/>
      <c r="BA77" s="412"/>
      <c r="BB77" s="412"/>
      <c r="BC77" s="412"/>
      <c r="BD77" s="412"/>
      <c r="BE77" s="412"/>
      <c r="BF77" s="412"/>
      <c r="BG77" s="412"/>
      <c r="BH77" s="412"/>
    </row>
    <row r="78" spans="1:91" s="71" customFormat="1" x14ac:dyDescent="0.25">
      <c r="A78" s="511"/>
      <c r="B78" s="532"/>
      <c r="C78" s="511"/>
      <c r="D78" s="533"/>
      <c r="E78" s="410"/>
      <c r="F78" s="533"/>
      <c r="G78" s="555"/>
      <c r="H78" s="529"/>
      <c r="I78" s="517"/>
      <c r="J78" s="219"/>
      <c r="K78" s="530"/>
      <c r="L78" s="420" t="s">
        <v>7</v>
      </c>
      <c r="M78" s="241" t="s">
        <v>426</v>
      </c>
      <c r="O78" s="289">
        <v>94529</v>
      </c>
      <c r="P78" s="287"/>
      <c r="Q78" s="412"/>
      <c r="R78" s="412"/>
      <c r="S78" s="287"/>
      <c r="T78" s="412"/>
      <c r="U78" s="412"/>
      <c r="V78" s="280"/>
      <c r="W78" s="280"/>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2"/>
      <c r="AY78" s="412"/>
      <c r="AZ78" s="280"/>
      <c r="BA78" s="412"/>
      <c r="BB78" s="412"/>
      <c r="BC78" s="412"/>
      <c r="BD78" s="412"/>
      <c r="BE78" s="412"/>
      <c r="BF78" s="412"/>
      <c r="BG78" s="412"/>
      <c r="BH78" s="412"/>
    </row>
    <row r="79" spans="1:91" s="71" customFormat="1" x14ac:dyDescent="0.25">
      <c r="A79" s="511" t="s">
        <v>330</v>
      </c>
      <c r="B79" s="532" t="s">
        <v>326</v>
      </c>
      <c r="C79" s="511" t="s">
        <v>323</v>
      </c>
      <c r="D79" s="533" t="s">
        <v>144</v>
      </c>
      <c r="E79" s="533"/>
      <c r="F79" s="533" t="s">
        <v>232</v>
      </c>
      <c r="G79" s="555" t="s">
        <v>337</v>
      </c>
      <c r="H79" s="529" t="s">
        <v>232</v>
      </c>
      <c r="I79" s="517" t="s">
        <v>338</v>
      </c>
      <c r="J79" s="219"/>
      <c r="K79" s="530" t="s">
        <v>339</v>
      </c>
      <c r="L79" s="420" t="s">
        <v>7</v>
      </c>
      <c r="M79" s="267" t="s">
        <v>424</v>
      </c>
      <c r="O79" s="289">
        <v>0</v>
      </c>
      <c r="P79" s="287"/>
      <c r="Q79" s="412"/>
      <c r="R79" s="412"/>
      <c r="S79" s="287"/>
      <c r="T79" s="412"/>
      <c r="U79" s="412"/>
      <c r="V79" s="280"/>
      <c r="W79" s="280"/>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280"/>
      <c r="BA79" s="412"/>
      <c r="BB79" s="412"/>
      <c r="BC79" s="412"/>
      <c r="BD79" s="412"/>
      <c r="BE79" s="412"/>
      <c r="BF79" s="412"/>
      <c r="BG79" s="412"/>
      <c r="BH79" s="412"/>
    </row>
    <row r="80" spans="1:91" s="71" customFormat="1" x14ac:dyDescent="0.25">
      <c r="A80" s="511"/>
      <c r="B80" s="532"/>
      <c r="C80" s="511"/>
      <c r="D80" s="533"/>
      <c r="E80" s="533"/>
      <c r="F80" s="533"/>
      <c r="G80" s="555"/>
      <c r="H80" s="529"/>
      <c r="I80" s="517"/>
      <c r="J80" s="219"/>
      <c r="K80" s="530"/>
      <c r="L80" s="420" t="s">
        <v>7</v>
      </c>
      <c r="M80" s="241" t="s">
        <v>425</v>
      </c>
      <c r="O80" s="289">
        <v>0</v>
      </c>
      <c r="P80" s="287"/>
      <c r="Q80" s="412"/>
      <c r="R80" s="412"/>
      <c r="S80" s="287"/>
      <c r="T80" s="412"/>
      <c r="U80" s="412"/>
      <c r="V80" s="280"/>
      <c r="W80" s="280"/>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280"/>
      <c r="BA80" s="412"/>
      <c r="BB80" s="412"/>
      <c r="BC80" s="412"/>
      <c r="BD80" s="412"/>
      <c r="BE80" s="412"/>
      <c r="BF80" s="412"/>
      <c r="BG80" s="412"/>
      <c r="BH80" s="412"/>
    </row>
    <row r="81" spans="1:60" s="71" customFormat="1" x14ac:dyDescent="0.25">
      <c r="A81" s="511"/>
      <c r="B81" s="532"/>
      <c r="C81" s="511"/>
      <c r="D81" s="533"/>
      <c r="E81" s="533"/>
      <c r="F81" s="533"/>
      <c r="G81" s="555"/>
      <c r="H81" s="529"/>
      <c r="I81" s="517"/>
      <c r="J81" s="219"/>
      <c r="K81" s="530"/>
      <c r="L81" s="420" t="s">
        <v>7</v>
      </c>
      <c r="M81" s="241" t="s">
        <v>426</v>
      </c>
      <c r="O81" s="289">
        <v>0</v>
      </c>
      <c r="P81" s="287"/>
      <c r="Q81" s="412"/>
      <c r="R81" s="412"/>
      <c r="S81" s="287"/>
      <c r="T81" s="412"/>
      <c r="U81" s="412"/>
      <c r="V81" s="280"/>
      <c r="W81" s="280"/>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280"/>
      <c r="BA81" s="412"/>
      <c r="BB81" s="412"/>
      <c r="BC81" s="412"/>
      <c r="BD81" s="412"/>
      <c r="BE81" s="412"/>
      <c r="BF81" s="412"/>
      <c r="BG81" s="412"/>
      <c r="BH81" s="412"/>
    </row>
    <row r="82" spans="1:60" s="71" customFormat="1" x14ac:dyDescent="0.25">
      <c r="A82" s="511" t="s">
        <v>332</v>
      </c>
      <c r="B82" s="532" t="s">
        <v>326</v>
      </c>
      <c r="C82" s="511" t="s">
        <v>324</v>
      </c>
      <c r="D82" s="533" t="s">
        <v>144</v>
      </c>
      <c r="E82" s="533"/>
      <c r="F82" s="533" t="s">
        <v>232</v>
      </c>
      <c r="G82" s="555" t="s">
        <v>337</v>
      </c>
      <c r="H82" s="529" t="s">
        <v>232</v>
      </c>
      <c r="I82" s="517" t="s">
        <v>338</v>
      </c>
      <c r="J82" s="219"/>
      <c r="K82" s="530" t="s">
        <v>339</v>
      </c>
      <c r="L82" s="420" t="s">
        <v>7</v>
      </c>
      <c r="M82" s="267" t="s">
        <v>424</v>
      </c>
      <c r="O82" s="289">
        <v>0</v>
      </c>
      <c r="P82" s="287"/>
      <c r="Q82" s="412"/>
      <c r="R82" s="412"/>
      <c r="S82" s="287"/>
      <c r="T82" s="412"/>
      <c r="U82" s="412"/>
      <c r="V82" s="280"/>
      <c r="W82" s="280"/>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280"/>
      <c r="BA82" s="412"/>
      <c r="BB82" s="412"/>
      <c r="BC82" s="412"/>
      <c r="BD82" s="412"/>
      <c r="BE82" s="412"/>
      <c r="BF82" s="412"/>
      <c r="BG82" s="412"/>
      <c r="BH82" s="412"/>
    </row>
    <row r="83" spans="1:60" s="71" customFormat="1" x14ac:dyDescent="0.25">
      <c r="A83" s="511"/>
      <c r="B83" s="532"/>
      <c r="C83" s="511"/>
      <c r="D83" s="533"/>
      <c r="E83" s="533"/>
      <c r="F83" s="533"/>
      <c r="G83" s="555"/>
      <c r="H83" s="529"/>
      <c r="I83" s="517"/>
      <c r="J83" s="219"/>
      <c r="K83" s="530"/>
      <c r="L83" s="420" t="s">
        <v>7</v>
      </c>
      <c r="M83" s="241" t="s">
        <v>425</v>
      </c>
      <c r="O83" s="289">
        <v>0</v>
      </c>
      <c r="P83" s="287"/>
      <c r="Q83" s="412"/>
      <c r="R83" s="412"/>
      <c r="S83" s="287"/>
      <c r="T83" s="412"/>
      <c r="U83" s="412"/>
      <c r="V83" s="280"/>
      <c r="W83" s="280"/>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280"/>
      <c r="BA83" s="412"/>
      <c r="BB83" s="412"/>
      <c r="BC83" s="412"/>
      <c r="BD83" s="412"/>
      <c r="BE83" s="412"/>
      <c r="BF83" s="412"/>
      <c r="BG83" s="412"/>
      <c r="BH83" s="412"/>
    </row>
    <row r="84" spans="1:60" s="71" customFormat="1" x14ac:dyDescent="0.25">
      <c r="A84" s="511"/>
      <c r="B84" s="532"/>
      <c r="C84" s="511"/>
      <c r="D84" s="533"/>
      <c r="E84" s="533"/>
      <c r="F84" s="533"/>
      <c r="G84" s="555"/>
      <c r="H84" s="529"/>
      <c r="I84" s="517"/>
      <c r="J84" s="219"/>
      <c r="K84" s="530"/>
      <c r="L84" s="420" t="s">
        <v>7</v>
      </c>
      <c r="M84" s="241" t="s">
        <v>426</v>
      </c>
      <c r="O84" s="289">
        <v>0</v>
      </c>
      <c r="P84" s="287"/>
      <c r="Q84" s="412"/>
      <c r="R84" s="412"/>
      <c r="S84" s="287"/>
      <c r="T84" s="412"/>
      <c r="U84" s="412"/>
      <c r="V84" s="280"/>
      <c r="W84" s="280"/>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2"/>
      <c r="AY84" s="412"/>
      <c r="AZ84" s="280"/>
      <c r="BA84" s="412"/>
      <c r="BB84" s="412"/>
      <c r="BC84" s="412"/>
      <c r="BD84" s="412"/>
      <c r="BE84" s="412"/>
      <c r="BF84" s="412"/>
      <c r="BG84" s="412"/>
      <c r="BH84" s="412"/>
    </row>
    <row r="85" spans="1:60" s="71" customFormat="1" x14ac:dyDescent="0.25">
      <c r="A85" s="511" t="s">
        <v>480</v>
      </c>
      <c r="B85" s="532" t="s">
        <v>325</v>
      </c>
      <c r="C85" s="532" t="s">
        <v>336</v>
      </c>
      <c r="D85" s="533" t="s">
        <v>144</v>
      </c>
      <c r="E85" s="533"/>
      <c r="F85" s="533" t="s">
        <v>232</v>
      </c>
      <c r="G85" s="555" t="s">
        <v>471</v>
      </c>
      <c r="H85" s="529" t="s">
        <v>232</v>
      </c>
      <c r="I85" s="517" t="s">
        <v>338</v>
      </c>
      <c r="J85" s="219"/>
      <c r="K85" s="530" t="s">
        <v>339</v>
      </c>
      <c r="L85" s="556" t="s">
        <v>1</v>
      </c>
      <c r="M85" s="557" t="s">
        <v>431</v>
      </c>
      <c r="O85" s="549">
        <v>0</v>
      </c>
      <c r="P85" s="287"/>
      <c r="Q85" s="412"/>
      <c r="R85" s="412"/>
      <c r="S85" s="287"/>
      <c r="T85" s="412"/>
      <c r="U85" s="412"/>
      <c r="V85" s="280"/>
      <c r="W85" s="280"/>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2"/>
      <c r="AY85" s="412"/>
      <c r="AZ85" s="280"/>
      <c r="BA85" s="412"/>
      <c r="BB85" s="412"/>
      <c r="BC85" s="412"/>
      <c r="BD85" s="412"/>
      <c r="BE85" s="412"/>
      <c r="BF85" s="412"/>
      <c r="BG85" s="412"/>
      <c r="BH85" s="412"/>
    </row>
    <row r="86" spans="1:60" s="71" customFormat="1" x14ac:dyDescent="0.25">
      <c r="A86" s="511"/>
      <c r="B86" s="532"/>
      <c r="C86" s="532"/>
      <c r="D86" s="533"/>
      <c r="E86" s="533"/>
      <c r="F86" s="533"/>
      <c r="G86" s="555"/>
      <c r="H86" s="529"/>
      <c r="I86" s="517"/>
      <c r="J86" s="219"/>
      <c r="K86" s="530"/>
      <c r="L86" s="556"/>
      <c r="M86" s="557"/>
      <c r="O86" s="549"/>
      <c r="P86" s="287"/>
      <c r="Q86" s="412"/>
      <c r="R86" s="412"/>
      <c r="S86" s="287"/>
      <c r="T86" s="412"/>
      <c r="U86" s="412"/>
      <c r="V86" s="280"/>
      <c r="W86" s="280"/>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2"/>
      <c r="AY86" s="412"/>
      <c r="AZ86" s="280"/>
      <c r="BA86" s="412"/>
      <c r="BB86" s="412"/>
      <c r="BC86" s="412"/>
      <c r="BD86" s="412"/>
      <c r="BE86" s="412"/>
      <c r="BF86" s="412"/>
      <c r="BG86" s="412"/>
      <c r="BH86" s="412"/>
    </row>
    <row r="87" spans="1:60" s="71" customFormat="1" x14ac:dyDescent="0.25">
      <c r="A87" s="511"/>
      <c r="B87" s="532"/>
      <c r="C87" s="532"/>
      <c r="D87" s="533"/>
      <c r="E87" s="533"/>
      <c r="F87" s="533"/>
      <c r="G87" s="555"/>
      <c r="H87" s="529"/>
      <c r="I87" s="517"/>
      <c r="J87" s="219"/>
      <c r="K87" s="530"/>
      <c r="L87" s="556"/>
      <c r="M87" s="557"/>
      <c r="O87" s="549"/>
      <c r="P87" s="287"/>
      <c r="Q87" s="412"/>
      <c r="R87" s="412"/>
      <c r="S87" s="287"/>
      <c r="T87" s="412"/>
      <c r="U87" s="412"/>
      <c r="V87" s="280"/>
      <c r="W87" s="280"/>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2"/>
      <c r="AY87" s="412"/>
      <c r="AZ87" s="280"/>
      <c r="BA87" s="412"/>
      <c r="BB87" s="412"/>
      <c r="BC87" s="412"/>
      <c r="BD87" s="412"/>
      <c r="BE87" s="412"/>
      <c r="BF87" s="412"/>
      <c r="BG87" s="412"/>
      <c r="BH87" s="412"/>
    </row>
    <row r="88" spans="1:60" s="71" customFormat="1" x14ac:dyDescent="0.25">
      <c r="A88" s="511" t="s">
        <v>481</v>
      </c>
      <c r="B88" s="532" t="s">
        <v>325</v>
      </c>
      <c r="C88" s="532" t="s">
        <v>335</v>
      </c>
      <c r="D88" s="533" t="s">
        <v>144</v>
      </c>
      <c r="E88" s="533"/>
      <c r="F88" s="533" t="s">
        <v>232</v>
      </c>
      <c r="G88" s="511" t="s">
        <v>471</v>
      </c>
      <c r="H88" s="529" t="s">
        <v>232</v>
      </c>
      <c r="I88" s="517" t="s">
        <v>338</v>
      </c>
      <c r="J88" s="219"/>
      <c r="K88" s="530" t="s">
        <v>339</v>
      </c>
      <c r="L88" s="556" t="s">
        <v>1</v>
      </c>
      <c r="M88" s="557" t="s">
        <v>432</v>
      </c>
      <c r="O88" s="549">
        <v>0</v>
      </c>
      <c r="P88" s="287"/>
      <c r="Q88" s="412"/>
      <c r="R88" s="412"/>
      <c r="S88" s="287"/>
      <c r="T88" s="412"/>
      <c r="U88" s="412"/>
      <c r="V88" s="280"/>
      <c r="W88" s="280"/>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2"/>
      <c r="AY88" s="412"/>
      <c r="AZ88" s="280"/>
      <c r="BA88" s="412"/>
      <c r="BB88" s="412"/>
      <c r="BC88" s="412"/>
      <c r="BD88" s="412"/>
      <c r="BE88" s="412"/>
      <c r="BF88" s="412"/>
      <c r="BG88" s="412"/>
      <c r="BH88" s="412"/>
    </row>
    <row r="89" spans="1:60" s="71" customFormat="1" x14ac:dyDescent="0.25">
      <c r="A89" s="511"/>
      <c r="B89" s="532"/>
      <c r="C89" s="532"/>
      <c r="D89" s="533"/>
      <c r="E89" s="533"/>
      <c r="F89" s="533"/>
      <c r="G89" s="511"/>
      <c r="H89" s="529"/>
      <c r="I89" s="517"/>
      <c r="J89" s="219"/>
      <c r="K89" s="530"/>
      <c r="L89" s="556"/>
      <c r="M89" s="557"/>
      <c r="O89" s="549"/>
      <c r="P89" s="287"/>
      <c r="Q89" s="412"/>
      <c r="R89" s="412"/>
      <c r="S89" s="287"/>
      <c r="T89" s="412"/>
      <c r="U89" s="412"/>
      <c r="V89" s="280"/>
      <c r="W89" s="280"/>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280"/>
      <c r="BA89" s="412"/>
      <c r="BB89" s="412"/>
      <c r="BC89" s="412"/>
      <c r="BD89" s="412"/>
      <c r="BE89" s="412"/>
      <c r="BF89" s="412"/>
      <c r="BG89" s="412"/>
      <c r="BH89" s="412"/>
    </row>
    <row r="90" spans="1:60" s="71" customFormat="1" ht="22.9" customHeight="1" x14ac:dyDescent="0.25">
      <c r="A90" s="511"/>
      <c r="B90" s="532"/>
      <c r="C90" s="532"/>
      <c r="D90" s="533"/>
      <c r="E90" s="533"/>
      <c r="F90" s="533"/>
      <c r="G90" s="511"/>
      <c r="H90" s="529"/>
      <c r="I90" s="517"/>
      <c r="J90" s="219"/>
      <c r="K90" s="530"/>
      <c r="L90" s="556"/>
      <c r="M90" s="557"/>
      <c r="O90" s="549"/>
      <c r="P90" s="287"/>
      <c r="Q90" s="412"/>
      <c r="R90" s="412"/>
      <c r="S90" s="287"/>
      <c r="T90" s="412"/>
      <c r="U90" s="412"/>
      <c r="V90" s="280"/>
      <c r="W90" s="280"/>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280"/>
      <c r="BA90" s="412"/>
      <c r="BB90" s="412"/>
      <c r="BC90" s="412"/>
      <c r="BD90" s="412"/>
      <c r="BE90" s="412"/>
      <c r="BF90" s="412"/>
      <c r="BG90" s="412"/>
      <c r="BH90" s="412"/>
    </row>
    <row r="91" spans="1:60" s="71" customFormat="1" ht="60" x14ac:dyDescent="0.25">
      <c r="A91" s="394" t="s">
        <v>488</v>
      </c>
      <c r="B91" s="409" t="s">
        <v>325</v>
      </c>
      <c r="C91" s="409" t="s">
        <v>543</v>
      </c>
      <c r="D91" s="410" t="s">
        <v>144</v>
      </c>
      <c r="E91" s="410"/>
      <c r="F91" s="410" t="s">
        <v>232</v>
      </c>
      <c r="G91" s="394" t="s">
        <v>471</v>
      </c>
      <c r="H91" s="406" t="s">
        <v>232</v>
      </c>
      <c r="I91" s="397" t="s">
        <v>338</v>
      </c>
      <c r="J91" s="219"/>
      <c r="K91" s="407" t="s">
        <v>339</v>
      </c>
      <c r="L91" s="420" t="s">
        <v>1</v>
      </c>
      <c r="M91" s="421" t="s">
        <v>491</v>
      </c>
      <c r="N91" s="412"/>
      <c r="O91" s="412"/>
      <c r="P91" s="287"/>
      <c r="Q91" s="412"/>
      <c r="R91" s="412"/>
      <c r="S91" s="287"/>
      <c r="T91" s="412"/>
      <c r="U91" s="412"/>
      <c r="V91" s="280"/>
      <c r="W91" s="280"/>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Z91" s="415"/>
    </row>
    <row r="92" spans="1:60" s="418" customFormat="1" x14ac:dyDescent="0.25">
      <c r="A92" s="544">
        <v>23</v>
      </c>
      <c r="B92" s="544" t="s">
        <v>39</v>
      </c>
      <c r="C92" s="544" t="s">
        <v>40</v>
      </c>
      <c r="D92" s="512" t="s">
        <v>101</v>
      </c>
      <c r="E92" s="512" t="s">
        <v>193</v>
      </c>
      <c r="F92" s="512" t="s">
        <v>230</v>
      </c>
      <c r="G92" s="546" t="s">
        <v>5</v>
      </c>
      <c r="H92" s="517">
        <v>1</v>
      </c>
      <c r="I92" s="547" t="s">
        <v>339</v>
      </c>
      <c r="J92" s="548" t="s">
        <v>407</v>
      </c>
      <c r="K92" s="547" t="s">
        <v>339</v>
      </c>
      <c r="L92" s="253" t="s">
        <v>7</v>
      </c>
      <c r="M92" s="267" t="s">
        <v>424</v>
      </c>
      <c r="N92" s="447">
        <v>2704608</v>
      </c>
      <c r="O92" s="440">
        <v>13794</v>
      </c>
      <c r="P92" s="441">
        <v>5.0999999999999996</v>
      </c>
      <c r="Q92" s="280"/>
      <c r="R92" s="280"/>
      <c r="S92" s="284" t="e">
        <f t="shared" ref="S92:S97" si="0">(R92/Q92)*1000</f>
        <v>#DIV/0!</v>
      </c>
      <c r="T92" s="280"/>
      <c r="U92" s="280"/>
      <c r="V92" s="284" t="e">
        <f t="shared" ref="V92:V97" si="1">(U92/T92)*1000</f>
        <v>#DIV/0!</v>
      </c>
      <c r="W92" s="447">
        <v>2704608</v>
      </c>
      <c r="X92" s="440">
        <v>169</v>
      </c>
      <c r="Y92" s="441">
        <f t="shared" ref="Y92:Y97" si="2">(X92/W92)*1000</f>
        <v>6.2485949904755138E-2</v>
      </c>
      <c r="Z92" s="447">
        <v>2704608</v>
      </c>
      <c r="AA92" s="440">
        <v>13528</v>
      </c>
      <c r="AB92" s="441">
        <f t="shared" ref="AB92:AB97" si="3">(AA92/Z92)*1000</f>
        <v>5.0018339071688027</v>
      </c>
      <c r="AC92" s="447">
        <v>2704608</v>
      </c>
      <c r="AD92" s="440">
        <v>97</v>
      </c>
      <c r="AE92" s="441">
        <f t="shared" ref="AE92:AE97" si="4">(AD92/AC92)*1000</f>
        <v>3.586471680923816E-2</v>
      </c>
      <c r="AF92" s="284"/>
      <c r="AG92" s="284"/>
      <c r="AH92" s="284"/>
      <c r="AI92" s="284"/>
      <c r="AJ92" s="284"/>
      <c r="AK92" s="284"/>
      <c r="AL92" s="284"/>
      <c r="AM92" s="284"/>
      <c r="AN92" s="284"/>
      <c r="AO92" s="284"/>
      <c r="AP92" s="284"/>
      <c r="AQ92" s="284"/>
      <c r="AR92" s="284"/>
      <c r="AS92" s="284"/>
      <c r="AT92" s="284"/>
      <c r="AU92" s="284"/>
      <c r="AV92" s="284"/>
      <c r="AW92" s="284"/>
      <c r="AX92" s="280"/>
      <c r="AY92" s="280"/>
      <c r="AZ92" s="280" t="e">
        <f t="shared" ref="AZ92:AZ97" si="5">(AY92/AX92)*1000</f>
        <v>#DIV/0!</v>
      </c>
      <c r="BA92" s="280"/>
      <c r="BB92" s="280"/>
      <c r="BC92" s="280"/>
      <c r="BD92" s="280"/>
      <c r="BE92" s="280"/>
      <c r="BF92" s="280"/>
      <c r="BG92" s="280"/>
      <c r="BH92" s="280"/>
    </row>
    <row r="93" spans="1:60" s="418" customFormat="1" x14ac:dyDescent="0.25">
      <c r="A93" s="544"/>
      <c r="B93" s="544"/>
      <c r="C93" s="544"/>
      <c r="D93" s="512"/>
      <c r="E93" s="512"/>
      <c r="F93" s="512"/>
      <c r="G93" s="546"/>
      <c r="H93" s="517"/>
      <c r="I93" s="547"/>
      <c r="J93" s="548"/>
      <c r="K93" s="547"/>
      <c r="L93" s="253" t="s">
        <v>7</v>
      </c>
      <c r="M93" s="241" t="s">
        <v>425</v>
      </c>
      <c r="N93" s="447">
        <v>2706669</v>
      </c>
      <c r="O93" s="440">
        <v>13919</v>
      </c>
      <c r="P93" s="441">
        <v>5.14</v>
      </c>
      <c r="Q93" s="280"/>
      <c r="R93" s="280"/>
      <c r="S93" s="284" t="e">
        <f t="shared" si="0"/>
        <v>#DIV/0!</v>
      </c>
      <c r="T93" s="280"/>
      <c r="U93" s="280"/>
      <c r="V93" s="284" t="e">
        <f t="shared" si="1"/>
        <v>#DIV/0!</v>
      </c>
      <c r="W93" s="447">
        <v>2706669</v>
      </c>
      <c r="X93" s="440">
        <v>195</v>
      </c>
      <c r="Y93" s="441">
        <f t="shared" si="2"/>
        <v>7.2044272868237683E-2</v>
      </c>
      <c r="Z93" s="447">
        <v>2706669</v>
      </c>
      <c r="AA93" s="440">
        <v>13631</v>
      </c>
      <c r="AB93" s="441">
        <f t="shared" si="3"/>
        <v>5.0360794023946038</v>
      </c>
      <c r="AC93" s="447">
        <v>2706669</v>
      </c>
      <c r="AD93" s="440">
        <v>93</v>
      </c>
      <c r="AE93" s="441">
        <f t="shared" si="4"/>
        <v>3.435957629100566E-2</v>
      </c>
      <c r="AF93" s="284"/>
      <c r="AG93" s="284"/>
      <c r="AH93" s="284"/>
      <c r="AI93" s="284"/>
      <c r="AJ93" s="284"/>
      <c r="AK93" s="284"/>
      <c r="AL93" s="284"/>
      <c r="AM93" s="284"/>
      <c r="AN93" s="284"/>
      <c r="AO93" s="284"/>
      <c r="AP93" s="284"/>
      <c r="AQ93" s="284"/>
      <c r="AR93" s="284"/>
      <c r="AS93" s="284"/>
      <c r="AT93" s="284"/>
      <c r="AU93" s="284"/>
      <c r="AV93" s="284"/>
      <c r="AW93" s="284"/>
      <c r="AX93" s="280"/>
      <c r="AY93" s="280"/>
      <c r="AZ93" s="280" t="e">
        <f t="shared" si="5"/>
        <v>#DIV/0!</v>
      </c>
      <c r="BA93" s="280"/>
      <c r="BB93" s="280"/>
      <c r="BC93" s="280"/>
      <c r="BD93" s="280"/>
      <c r="BE93" s="280"/>
      <c r="BF93" s="280"/>
      <c r="BG93" s="280"/>
      <c r="BH93" s="280"/>
    </row>
    <row r="94" spans="1:60" s="418" customFormat="1" x14ac:dyDescent="0.25">
      <c r="A94" s="544"/>
      <c r="B94" s="544"/>
      <c r="C94" s="544"/>
      <c r="D94" s="512"/>
      <c r="E94" s="512"/>
      <c r="F94" s="512"/>
      <c r="G94" s="546"/>
      <c r="H94" s="517"/>
      <c r="I94" s="547"/>
      <c r="J94" s="548"/>
      <c r="K94" s="547"/>
      <c r="L94" s="253" t="s">
        <v>7</v>
      </c>
      <c r="M94" s="241" t="s">
        <v>426</v>
      </c>
      <c r="N94" s="447">
        <v>2685810</v>
      </c>
      <c r="O94" s="440">
        <v>13116</v>
      </c>
      <c r="P94" s="441">
        <v>4.88</v>
      </c>
      <c r="Q94" s="280"/>
      <c r="R94" s="280"/>
      <c r="S94" s="284" t="e">
        <f t="shared" si="0"/>
        <v>#DIV/0!</v>
      </c>
      <c r="T94" s="280"/>
      <c r="U94" s="280"/>
      <c r="V94" s="284" t="e">
        <f t="shared" si="1"/>
        <v>#DIV/0!</v>
      </c>
      <c r="W94" s="447">
        <v>2685810</v>
      </c>
      <c r="X94" s="440">
        <v>199</v>
      </c>
      <c r="Y94" s="441">
        <f t="shared" si="2"/>
        <v>7.4093104128735834E-2</v>
      </c>
      <c r="Z94" s="447">
        <v>2685810</v>
      </c>
      <c r="AA94" s="440">
        <v>13044</v>
      </c>
      <c r="AB94" s="441">
        <f t="shared" si="3"/>
        <v>4.8566354284182429</v>
      </c>
      <c r="AC94" s="447">
        <v>2685810</v>
      </c>
      <c r="AD94" s="440">
        <v>99</v>
      </c>
      <c r="AE94" s="441">
        <f t="shared" si="4"/>
        <v>3.6860388486155013E-2</v>
      </c>
      <c r="AF94" s="284"/>
      <c r="AG94" s="284"/>
      <c r="AH94" s="284"/>
      <c r="AI94" s="284"/>
      <c r="AJ94" s="284"/>
      <c r="AK94" s="284"/>
      <c r="AL94" s="284"/>
      <c r="AM94" s="284"/>
      <c r="AN94" s="284"/>
      <c r="AO94" s="284"/>
      <c r="AP94" s="284"/>
      <c r="AQ94" s="284"/>
      <c r="AR94" s="284"/>
      <c r="AS94" s="284"/>
      <c r="AT94" s="284"/>
      <c r="AU94" s="284"/>
      <c r="AV94" s="284"/>
      <c r="AW94" s="284"/>
      <c r="AX94" s="280"/>
      <c r="AY94" s="280"/>
      <c r="AZ94" s="280" t="e">
        <f t="shared" si="5"/>
        <v>#DIV/0!</v>
      </c>
      <c r="BA94" s="280"/>
      <c r="BB94" s="280"/>
      <c r="BC94" s="280"/>
      <c r="BD94" s="280"/>
      <c r="BE94" s="280"/>
      <c r="BF94" s="280"/>
      <c r="BG94" s="280"/>
      <c r="BH94" s="280"/>
    </row>
    <row r="95" spans="1:60" s="418" customFormat="1" x14ac:dyDescent="0.25">
      <c r="A95" s="544">
        <v>24</v>
      </c>
      <c r="B95" s="544" t="s">
        <v>54</v>
      </c>
      <c r="C95" s="544" t="s">
        <v>97</v>
      </c>
      <c r="D95" s="512" t="s">
        <v>101</v>
      </c>
      <c r="E95" s="512" t="s">
        <v>193</v>
      </c>
      <c r="F95" s="512" t="s">
        <v>230</v>
      </c>
      <c r="G95" s="546" t="s">
        <v>5</v>
      </c>
      <c r="H95" s="517">
        <v>1</v>
      </c>
      <c r="I95" s="547" t="s">
        <v>339</v>
      </c>
      <c r="J95" s="548" t="s">
        <v>457</v>
      </c>
      <c r="K95" s="547" t="s">
        <v>339</v>
      </c>
      <c r="L95" s="253" t="s">
        <v>7</v>
      </c>
      <c r="M95" s="267" t="s">
        <v>424</v>
      </c>
      <c r="N95" s="447">
        <v>2704608</v>
      </c>
      <c r="O95" s="440">
        <v>5193</v>
      </c>
      <c r="P95" s="441">
        <f>(O95/N95)*1000</f>
        <v>1.9200564370141626</v>
      </c>
      <c r="Q95" s="280"/>
      <c r="R95" s="280"/>
      <c r="S95" s="284" t="e">
        <f t="shared" si="0"/>
        <v>#DIV/0!</v>
      </c>
      <c r="T95" s="280"/>
      <c r="U95" s="280"/>
      <c r="V95" s="284" t="e">
        <f t="shared" si="1"/>
        <v>#DIV/0!</v>
      </c>
      <c r="W95" s="447">
        <v>2704608</v>
      </c>
      <c r="X95" s="440">
        <v>74</v>
      </c>
      <c r="Y95" s="441">
        <f t="shared" si="2"/>
        <v>2.7360711792614678E-2</v>
      </c>
      <c r="Z95" s="447">
        <v>2704608</v>
      </c>
      <c r="AA95" s="440">
        <v>4999</v>
      </c>
      <c r="AB95" s="360">
        <f t="shared" si="3"/>
        <v>1.8483270033956862</v>
      </c>
      <c r="AC95" s="447">
        <v>2704608</v>
      </c>
      <c r="AD95" s="440">
        <v>120</v>
      </c>
      <c r="AE95" s="441">
        <f t="shared" si="4"/>
        <v>4.4368721825861643E-2</v>
      </c>
      <c r="AF95" s="284"/>
      <c r="AG95" s="284"/>
      <c r="AH95" s="284"/>
      <c r="AI95" s="284"/>
      <c r="AJ95" s="284"/>
      <c r="AK95" s="284"/>
      <c r="AL95" s="284"/>
      <c r="AM95" s="284"/>
      <c r="AN95" s="284"/>
      <c r="AO95" s="284"/>
      <c r="AP95" s="284"/>
      <c r="AQ95" s="284"/>
      <c r="AR95" s="284"/>
      <c r="AS95" s="284"/>
      <c r="AT95" s="284"/>
      <c r="AU95" s="284"/>
      <c r="AV95" s="284"/>
      <c r="AW95" s="284"/>
      <c r="AX95" s="280"/>
      <c r="AY95" s="280"/>
      <c r="AZ95" s="280" t="e">
        <f t="shared" si="5"/>
        <v>#DIV/0!</v>
      </c>
      <c r="BA95" s="280"/>
      <c r="BB95" s="280"/>
      <c r="BC95" s="280"/>
      <c r="BD95" s="280"/>
      <c r="BE95" s="280"/>
      <c r="BF95" s="280"/>
      <c r="BG95" s="280"/>
      <c r="BH95" s="280"/>
    </row>
    <row r="96" spans="1:60" s="418" customFormat="1" x14ac:dyDescent="0.25">
      <c r="A96" s="544"/>
      <c r="B96" s="544"/>
      <c r="C96" s="544"/>
      <c r="D96" s="512"/>
      <c r="E96" s="512"/>
      <c r="F96" s="512"/>
      <c r="G96" s="546"/>
      <c r="H96" s="517"/>
      <c r="I96" s="547"/>
      <c r="J96" s="548"/>
      <c r="K96" s="547"/>
      <c r="L96" s="253" t="s">
        <v>7</v>
      </c>
      <c r="M96" s="241" t="s">
        <v>425</v>
      </c>
      <c r="N96" s="447">
        <v>2706669</v>
      </c>
      <c r="O96" s="440">
        <v>5176</v>
      </c>
      <c r="P96" s="441">
        <f>(O96/N96)*1000</f>
        <v>1.9123136223897346</v>
      </c>
      <c r="Q96" s="280"/>
      <c r="R96" s="280"/>
      <c r="S96" s="284" t="e">
        <f t="shared" si="0"/>
        <v>#DIV/0!</v>
      </c>
      <c r="T96" s="280"/>
      <c r="U96" s="280"/>
      <c r="V96" s="284" t="e">
        <f t="shared" si="1"/>
        <v>#DIV/0!</v>
      </c>
      <c r="W96" s="447">
        <v>2706669</v>
      </c>
      <c r="X96" s="440">
        <v>94</v>
      </c>
      <c r="Y96" s="441">
        <f t="shared" si="2"/>
        <v>3.4729034100586365E-2</v>
      </c>
      <c r="Z96" s="447">
        <v>2706669</v>
      </c>
      <c r="AA96" s="440">
        <v>4970</v>
      </c>
      <c r="AB96" s="360">
        <f t="shared" si="3"/>
        <v>1.8362053136161089</v>
      </c>
      <c r="AC96" s="447">
        <v>2706669</v>
      </c>
      <c r="AD96" s="440">
        <v>112</v>
      </c>
      <c r="AE96" s="441">
        <f t="shared" si="4"/>
        <v>4.137927467303907E-2</v>
      </c>
      <c r="AF96" s="284"/>
      <c r="AG96" s="284"/>
      <c r="AH96" s="284"/>
      <c r="AI96" s="284"/>
      <c r="AJ96" s="284"/>
      <c r="AK96" s="284"/>
      <c r="AL96" s="284"/>
      <c r="AM96" s="284"/>
      <c r="AN96" s="284"/>
      <c r="AO96" s="284"/>
      <c r="AP96" s="284"/>
      <c r="AQ96" s="284"/>
      <c r="AR96" s="284"/>
      <c r="AS96" s="284"/>
      <c r="AT96" s="284"/>
      <c r="AU96" s="284"/>
      <c r="AV96" s="284"/>
      <c r="AW96" s="284"/>
      <c r="AX96" s="280"/>
      <c r="AY96" s="280"/>
      <c r="AZ96" s="280" t="e">
        <f t="shared" si="5"/>
        <v>#DIV/0!</v>
      </c>
      <c r="BA96" s="280"/>
      <c r="BB96" s="280"/>
      <c r="BC96" s="280"/>
      <c r="BD96" s="280"/>
      <c r="BE96" s="280"/>
      <c r="BF96" s="280"/>
      <c r="BG96" s="280"/>
      <c r="BH96" s="280"/>
    </row>
    <row r="97" spans="1:91" s="413" customFormat="1" x14ac:dyDescent="0.25">
      <c r="A97" s="544"/>
      <c r="B97" s="544"/>
      <c r="C97" s="544"/>
      <c r="D97" s="512"/>
      <c r="E97" s="512"/>
      <c r="F97" s="512"/>
      <c r="G97" s="546"/>
      <c r="H97" s="517"/>
      <c r="I97" s="547"/>
      <c r="J97" s="548"/>
      <c r="K97" s="547"/>
      <c r="L97" s="253" t="s">
        <v>7</v>
      </c>
      <c r="M97" s="241" t="s">
        <v>426</v>
      </c>
      <c r="N97" s="447">
        <v>2685810</v>
      </c>
      <c r="O97" s="440">
        <v>5191</v>
      </c>
      <c r="P97" s="441">
        <f>(O97/N97)*1000</f>
        <v>1.9327502690063705</v>
      </c>
      <c r="Q97" s="280"/>
      <c r="R97" s="280"/>
      <c r="S97" s="284" t="e">
        <f t="shared" si="0"/>
        <v>#DIV/0!</v>
      </c>
      <c r="T97" s="280"/>
      <c r="U97" s="280"/>
      <c r="V97" s="284" t="e">
        <f t="shared" si="1"/>
        <v>#DIV/0!</v>
      </c>
      <c r="W97" s="447">
        <v>2685810</v>
      </c>
      <c r="X97" s="440">
        <v>94</v>
      </c>
      <c r="Y97" s="441">
        <f t="shared" si="2"/>
        <v>3.499875270402597E-2</v>
      </c>
      <c r="Z97" s="447">
        <v>2685810</v>
      </c>
      <c r="AA97" s="440">
        <v>4978</v>
      </c>
      <c r="AB97" s="360">
        <f t="shared" si="3"/>
        <v>1.8534445846876735</v>
      </c>
      <c r="AC97" s="447">
        <v>2685810</v>
      </c>
      <c r="AD97" s="440">
        <v>119</v>
      </c>
      <c r="AE97" s="441">
        <f t="shared" si="4"/>
        <v>4.4306931614671183E-2</v>
      </c>
      <c r="AF97" s="281"/>
      <c r="AG97" s="281"/>
      <c r="AH97" s="281"/>
      <c r="AI97" s="281"/>
      <c r="AJ97" s="281"/>
      <c r="AK97" s="281"/>
      <c r="AL97" s="281"/>
      <c r="AM97" s="281"/>
      <c r="AN97" s="281"/>
      <c r="AO97" s="281"/>
      <c r="AP97" s="281"/>
      <c r="AQ97" s="281"/>
      <c r="AR97" s="281"/>
      <c r="AS97" s="281"/>
      <c r="AT97" s="281"/>
      <c r="AU97" s="281"/>
      <c r="AV97" s="281"/>
      <c r="AW97" s="281"/>
      <c r="AX97" s="280"/>
      <c r="AY97" s="280"/>
      <c r="AZ97" s="280" t="e">
        <f t="shared" si="5"/>
        <v>#DIV/0!</v>
      </c>
      <c r="BA97" s="280"/>
      <c r="BB97" s="280"/>
      <c r="BC97" s="280"/>
      <c r="BD97" s="280"/>
      <c r="BE97" s="280"/>
      <c r="BF97" s="280"/>
      <c r="BG97" s="280"/>
      <c r="BH97" s="280"/>
      <c r="BI97" s="418"/>
      <c r="BJ97" s="418"/>
      <c r="BK97" s="418"/>
      <c r="BL97" s="418"/>
      <c r="BM97" s="418"/>
      <c r="BN97" s="418"/>
      <c r="BO97" s="418"/>
      <c r="BP97" s="418"/>
      <c r="BQ97" s="418"/>
      <c r="BR97" s="418"/>
      <c r="BS97" s="418"/>
      <c r="BT97" s="418"/>
      <c r="BU97" s="418"/>
      <c r="BV97" s="418"/>
      <c r="BW97" s="418"/>
      <c r="BX97" s="418"/>
      <c r="BY97" s="418"/>
      <c r="BZ97" s="418"/>
      <c r="CA97" s="418"/>
      <c r="CB97" s="418"/>
      <c r="CC97" s="418"/>
      <c r="CD97" s="418"/>
      <c r="CE97" s="418"/>
      <c r="CF97" s="418"/>
      <c r="CG97" s="418"/>
      <c r="CH97" s="418"/>
      <c r="CI97" s="418"/>
      <c r="CJ97" s="418"/>
      <c r="CK97" s="418"/>
      <c r="CL97" s="418"/>
      <c r="CM97" s="418"/>
    </row>
    <row r="98" spans="1:91" s="413" customFormat="1" ht="30" x14ac:dyDescent="0.25">
      <c r="A98" s="57">
        <v>25</v>
      </c>
      <c r="B98" s="414" t="s">
        <v>194</v>
      </c>
      <c r="C98" s="414" t="s">
        <v>209</v>
      </c>
      <c r="D98" s="113" t="s">
        <v>101</v>
      </c>
      <c r="E98" s="7" t="s">
        <v>192</v>
      </c>
      <c r="F98" s="7" t="s">
        <v>230</v>
      </c>
      <c r="G98" s="52" t="s">
        <v>5</v>
      </c>
      <c r="H98" s="401">
        <v>1</v>
      </c>
      <c r="I98" s="226" t="s">
        <v>339</v>
      </c>
      <c r="K98" s="401" t="s">
        <v>428</v>
      </c>
      <c r="L98" s="255" t="s">
        <v>4</v>
      </c>
      <c r="M98" s="401"/>
      <c r="N98" s="416"/>
      <c r="O98" s="280"/>
      <c r="P98" s="284" t="e">
        <f>O98/N98</f>
        <v>#DIV/0!</v>
      </c>
      <c r="Q98" s="284"/>
      <c r="R98" s="280"/>
      <c r="S98" s="284" t="e">
        <f>R98/Q98</f>
        <v>#DIV/0!</v>
      </c>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2"/>
      <c r="AY98" s="282"/>
      <c r="AZ98" s="282"/>
      <c r="BA98" s="280"/>
      <c r="BB98" s="280"/>
      <c r="BC98" s="280"/>
      <c r="BD98" s="280"/>
      <c r="BE98" s="280"/>
      <c r="BF98" s="280"/>
      <c r="BG98" s="280"/>
      <c r="BH98" s="280"/>
      <c r="BI98" s="418"/>
      <c r="BJ98" s="418"/>
      <c r="BK98" s="418"/>
      <c r="BL98" s="418"/>
      <c r="BM98" s="418"/>
      <c r="BN98" s="418"/>
      <c r="BO98" s="418"/>
      <c r="BP98" s="418"/>
      <c r="BQ98" s="418"/>
      <c r="BR98" s="418"/>
      <c r="BS98" s="418"/>
      <c r="BT98" s="418"/>
      <c r="BU98" s="418"/>
      <c r="BV98" s="418"/>
      <c r="BW98" s="418"/>
      <c r="BX98" s="418"/>
      <c r="BY98" s="418"/>
      <c r="BZ98" s="418"/>
      <c r="CA98" s="418"/>
      <c r="CB98" s="418"/>
      <c r="CC98" s="418"/>
      <c r="CD98" s="418"/>
      <c r="CE98" s="418"/>
      <c r="CF98" s="418"/>
      <c r="CG98" s="418"/>
      <c r="CH98" s="418"/>
      <c r="CI98" s="418"/>
      <c r="CJ98" s="418"/>
      <c r="CK98" s="418"/>
      <c r="CL98" s="418"/>
      <c r="CM98" s="418"/>
    </row>
    <row r="99" spans="1:91" s="413" customFormat="1" ht="75" x14ac:dyDescent="0.25">
      <c r="A99" s="414">
        <v>26</v>
      </c>
      <c r="B99" s="414" t="s">
        <v>64</v>
      </c>
      <c r="C99" s="414" t="s">
        <v>81</v>
      </c>
      <c r="D99" s="113" t="s">
        <v>101</v>
      </c>
      <c r="E99" s="131" t="s">
        <v>192</v>
      </c>
      <c r="F99" s="131" t="s">
        <v>230</v>
      </c>
      <c r="G99" s="416" t="s">
        <v>6</v>
      </c>
      <c r="H99" s="397">
        <v>1</v>
      </c>
      <c r="I99" s="417" t="s">
        <v>339</v>
      </c>
      <c r="J99" s="418"/>
      <c r="K99" s="401" t="s">
        <v>428</v>
      </c>
      <c r="L99" s="256" t="s">
        <v>4</v>
      </c>
      <c r="M99" s="397"/>
      <c r="N99" s="55"/>
      <c r="O99" s="280"/>
      <c r="P99" s="281"/>
      <c r="Q99" s="281"/>
      <c r="R99" s="280"/>
      <c r="S99" s="281"/>
      <c r="T99" s="281"/>
      <c r="U99" s="280"/>
      <c r="V99" s="281"/>
      <c r="W99" s="281"/>
      <c r="X99" s="280"/>
      <c r="Y99" s="281"/>
      <c r="Z99" s="281"/>
      <c r="AA99" s="280"/>
      <c r="AB99" s="281"/>
      <c r="AC99" s="281"/>
      <c r="AD99" s="280"/>
      <c r="AE99" s="281"/>
      <c r="AF99" s="281"/>
      <c r="AG99" s="281"/>
      <c r="AH99" s="281"/>
      <c r="AI99" s="281"/>
      <c r="AJ99" s="281"/>
      <c r="AK99" s="281"/>
      <c r="AL99" s="281"/>
      <c r="AM99" s="281"/>
      <c r="AN99" s="281"/>
      <c r="AO99" s="281"/>
      <c r="AP99" s="281"/>
      <c r="AQ99" s="281"/>
      <c r="AR99" s="281"/>
      <c r="AS99" s="281"/>
      <c r="AT99" s="281"/>
      <c r="AU99" s="281"/>
      <c r="AV99" s="281"/>
      <c r="AW99" s="281"/>
      <c r="AX99" s="282"/>
      <c r="AY99" s="282"/>
      <c r="AZ99" s="282"/>
      <c r="BA99" s="280"/>
      <c r="BB99" s="280"/>
      <c r="BC99" s="280"/>
      <c r="BD99" s="280"/>
      <c r="BE99" s="280"/>
      <c r="BF99" s="280"/>
      <c r="BG99" s="280"/>
      <c r="BH99" s="280"/>
      <c r="BI99" s="418"/>
      <c r="BJ99" s="418"/>
      <c r="BK99" s="418"/>
      <c r="BL99" s="418"/>
      <c r="BM99" s="418"/>
      <c r="BN99" s="418"/>
      <c r="BO99" s="418"/>
      <c r="BP99" s="418"/>
      <c r="BQ99" s="418"/>
      <c r="BR99" s="418"/>
      <c r="BS99" s="418"/>
      <c r="BT99" s="418"/>
      <c r="BU99" s="418"/>
      <c r="BV99" s="418"/>
      <c r="BW99" s="418"/>
      <c r="BX99" s="418"/>
      <c r="BY99" s="418"/>
      <c r="BZ99" s="418"/>
      <c r="CA99" s="418"/>
      <c r="CB99" s="418"/>
      <c r="CC99" s="418"/>
      <c r="CD99" s="418"/>
      <c r="CE99" s="418"/>
      <c r="CF99" s="418"/>
      <c r="CG99" s="418"/>
      <c r="CH99" s="418"/>
      <c r="CI99" s="418"/>
      <c r="CJ99" s="418"/>
      <c r="CK99" s="418"/>
      <c r="CL99" s="418"/>
      <c r="CM99" s="418"/>
    </row>
    <row r="100" spans="1:91" s="418" customFormat="1" ht="75" x14ac:dyDescent="0.25">
      <c r="A100" s="414">
        <v>27</v>
      </c>
      <c r="B100" s="414" t="s">
        <v>65</v>
      </c>
      <c r="C100" s="414" t="s">
        <v>82</v>
      </c>
      <c r="D100" s="113" t="s">
        <v>101</v>
      </c>
      <c r="E100" s="131" t="s">
        <v>192</v>
      </c>
      <c r="F100" s="131" t="s">
        <v>230</v>
      </c>
      <c r="G100" s="416" t="s">
        <v>6</v>
      </c>
      <c r="H100" s="397">
        <v>1</v>
      </c>
      <c r="I100" s="417" t="s">
        <v>339</v>
      </c>
      <c r="K100" s="401" t="s">
        <v>428</v>
      </c>
      <c r="L100" s="256" t="s">
        <v>4</v>
      </c>
      <c r="M100" s="397"/>
      <c r="N100" s="415"/>
      <c r="O100" s="280"/>
      <c r="P100" s="284" t="e">
        <f>(O100/N100)*1000</f>
        <v>#DIV/0!</v>
      </c>
      <c r="Q100" s="280"/>
      <c r="R100" s="280"/>
      <c r="S100" s="284" t="e">
        <f>(R100/Q100)*1000</f>
        <v>#DIV/0!</v>
      </c>
      <c r="T100" s="280"/>
      <c r="U100" s="280"/>
      <c r="V100" s="284" t="e">
        <f>(U100/T100)*1000</f>
        <v>#DIV/0!</v>
      </c>
      <c r="W100" s="280"/>
      <c r="X100" s="280"/>
      <c r="Y100" s="284" t="e">
        <f>(X100/W100)*1000</f>
        <v>#DIV/0!</v>
      </c>
      <c r="Z100" s="280"/>
      <c r="AA100" s="280"/>
      <c r="AB100" s="284" t="e">
        <f>(AA100/Z100)*1000</f>
        <v>#DIV/0!</v>
      </c>
      <c r="AC100" s="280"/>
      <c r="AD100" s="280"/>
      <c r="AE100" s="284" t="e">
        <f>(AD100/AC100)*1000</f>
        <v>#DIV/0!</v>
      </c>
      <c r="AF100" s="281"/>
      <c r="AG100" s="281"/>
      <c r="AH100" s="281"/>
      <c r="AI100" s="281"/>
      <c r="AJ100" s="281"/>
      <c r="AK100" s="281"/>
      <c r="AL100" s="281"/>
      <c r="AM100" s="281"/>
      <c r="AN100" s="281"/>
      <c r="AO100" s="281"/>
      <c r="AP100" s="281"/>
      <c r="AQ100" s="281"/>
      <c r="AR100" s="281"/>
      <c r="AS100" s="281"/>
      <c r="AT100" s="281"/>
      <c r="AU100" s="281"/>
      <c r="AV100" s="281"/>
      <c r="AW100" s="281"/>
      <c r="AX100" s="280"/>
      <c r="AY100" s="280"/>
      <c r="AZ100" s="280" t="e">
        <f xml:space="preserve"> (AY100/AX100)*1000</f>
        <v>#DIV/0!</v>
      </c>
      <c r="BA100" s="280"/>
      <c r="BB100" s="280"/>
      <c r="BC100" s="280"/>
      <c r="BD100" s="280"/>
      <c r="BE100" s="280"/>
      <c r="BF100" s="280"/>
      <c r="BG100" s="280"/>
      <c r="BH100" s="280"/>
    </row>
    <row r="101" spans="1:91" s="418" customFormat="1" ht="30" x14ac:dyDescent="0.25">
      <c r="A101" s="414">
        <v>28</v>
      </c>
      <c r="B101" s="414" t="s">
        <v>66</v>
      </c>
      <c r="C101" s="414" t="s">
        <v>41</v>
      </c>
      <c r="D101" s="395" t="s">
        <v>101</v>
      </c>
      <c r="E101" s="131" t="s">
        <v>192</v>
      </c>
      <c r="F101" s="7" t="s">
        <v>230</v>
      </c>
      <c r="G101" s="416" t="s">
        <v>5</v>
      </c>
      <c r="H101" s="397" t="s">
        <v>423</v>
      </c>
      <c r="I101" s="397" t="s">
        <v>423</v>
      </c>
      <c r="J101" s="402" t="s">
        <v>423</v>
      </c>
      <c r="K101" s="397" t="s">
        <v>423</v>
      </c>
      <c r="L101" s="256" t="s">
        <v>4</v>
      </c>
      <c r="M101" s="397" t="s">
        <v>423</v>
      </c>
      <c r="N101" s="55"/>
      <c r="O101" s="284" t="s">
        <v>423</v>
      </c>
      <c r="P101" s="281"/>
      <c r="Q101" s="281"/>
      <c r="R101" s="284" t="s">
        <v>423</v>
      </c>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2"/>
      <c r="AY101" s="282"/>
      <c r="AZ101" s="282"/>
      <c r="BA101" s="280"/>
      <c r="BB101" s="280"/>
      <c r="BC101" s="280"/>
      <c r="BD101" s="280"/>
      <c r="BE101" s="280"/>
      <c r="BF101" s="280"/>
      <c r="BG101" s="280"/>
      <c r="BH101" s="280"/>
    </row>
    <row r="102" spans="1:91" s="418" customFormat="1" ht="30" x14ac:dyDescent="0.25">
      <c r="A102" s="414">
        <v>29</v>
      </c>
      <c r="B102" s="414" t="s">
        <v>76</v>
      </c>
      <c r="C102" s="414" t="s">
        <v>299</v>
      </c>
      <c r="D102" s="395" t="s">
        <v>101</v>
      </c>
      <c r="E102" s="131" t="s">
        <v>192</v>
      </c>
      <c r="F102" s="7" t="s">
        <v>230</v>
      </c>
      <c r="G102" s="416" t="s">
        <v>5</v>
      </c>
      <c r="H102" s="397" t="s">
        <v>423</v>
      </c>
      <c r="I102" s="397" t="s">
        <v>423</v>
      </c>
      <c r="J102" s="402" t="s">
        <v>423</v>
      </c>
      <c r="K102" s="397" t="s">
        <v>423</v>
      </c>
      <c r="L102" s="256" t="s">
        <v>4</v>
      </c>
      <c r="M102" s="397" t="s">
        <v>423</v>
      </c>
      <c r="N102" s="55"/>
      <c r="O102" s="284" t="s">
        <v>423</v>
      </c>
      <c r="P102" s="281"/>
      <c r="Q102" s="281"/>
      <c r="R102" s="284" t="s">
        <v>423</v>
      </c>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2"/>
      <c r="AY102" s="282"/>
      <c r="AZ102" s="282"/>
      <c r="BA102" s="280"/>
      <c r="BB102" s="280"/>
      <c r="BC102" s="280"/>
      <c r="BD102" s="280"/>
      <c r="BE102" s="280"/>
      <c r="BF102" s="280"/>
      <c r="BG102" s="280"/>
      <c r="BH102" s="280"/>
    </row>
    <row r="103" spans="1:91" s="418" customFormat="1" ht="30" x14ac:dyDescent="0.25">
      <c r="A103" s="414">
        <v>30</v>
      </c>
      <c r="B103" s="414" t="s">
        <v>68</v>
      </c>
      <c r="C103" s="414" t="s">
        <v>42</v>
      </c>
      <c r="D103" s="395" t="s">
        <v>101</v>
      </c>
      <c r="E103" s="131" t="s">
        <v>192</v>
      </c>
      <c r="F103" s="7" t="s">
        <v>230</v>
      </c>
      <c r="G103" s="416" t="s">
        <v>5</v>
      </c>
      <c r="H103" s="397">
        <v>1</v>
      </c>
      <c r="I103" s="417" t="s">
        <v>339</v>
      </c>
      <c r="K103" s="401" t="s">
        <v>428</v>
      </c>
      <c r="L103" s="256" t="s">
        <v>4</v>
      </c>
      <c r="M103" s="397"/>
      <c r="N103" s="415"/>
      <c r="O103" s="280"/>
      <c r="P103" s="284" t="e">
        <f>O103/N103</f>
        <v>#DIV/0!</v>
      </c>
      <c r="Q103" s="280"/>
      <c r="R103" s="280"/>
      <c r="S103" s="284" t="e">
        <f>R103/Q103</f>
        <v>#DIV/0!</v>
      </c>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4"/>
      <c r="AY103" s="284"/>
      <c r="AZ103" s="280" t="e">
        <f>(AY103/AX103)</f>
        <v>#DIV/0!</v>
      </c>
      <c r="BA103" s="280"/>
      <c r="BB103" s="280"/>
      <c r="BC103" s="280"/>
      <c r="BD103" s="280"/>
      <c r="BE103" s="280"/>
      <c r="BF103" s="280"/>
      <c r="BG103" s="280"/>
      <c r="BH103" s="280"/>
    </row>
    <row r="104" spans="1:91" s="418" customFormat="1" ht="30" x14ac:dyDescent="0.25">
      <c r="A104" s="414">
        <v>31</v>
      </c>
      <c r="B104" s="414" t="s">
        <v>77</v>
      </c>
      <c r="C104" s="414" t="s">
        <v>43</v>
      </c>
      <c r="D104" s="395" t="s">
        <v>101</v>
      </c>
      <c r="E104" s="131" t="s">
        <v>192</v>
      </c>
      <c r="F104" s="7" t="s">
        <v>230</v>
      </c>
      <c r="G104" s="416" t="s">
        <v>5</v>
      </c>
      <c r="H104" s="397">
        <v>1</v>
      </c>
      <c r="I104" s="417" t="s">
        <v>339</v>
      </c>
      <c r="K104" s="401" t="s">
        <v>428</v>
      </c>
      <c r="L104" s="256" t="s">
        <v>4</v>
      </c>
      <c r="M104" s="397"/>
      <c r="N104" s="415"/>
      <c r="O104" s="280"/>
      <c r="P104" s="284" t="e">
        <f>O104/N104</f>
        <v>#DIV/0!</v>
      </c>
      <c r="Q104" s="280"/>
      <c r="R104" s="280"/>
      <c r="S104" s="284" t="e">
        <f>R104/Q104</f>
        <v>#DIV/0!</v>
      </c>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4"/>
      <c r="AY104" s="284"/>
      <c r="AZ104" s="280" t="e">
        <f>(AY104/AX104)</f>
        <v>#DIV/0!</v>
      </c>
      <c r="BA104" s="280"/>
      <c r="BB104" s="280"/>
      <c r="BC104" s="280"/>
      <c r="BD104" s="280"/>
      <c r="BE104" s="280"/>
      <c r="BF104" s="280"/>
      <c r="BG104" s="280"/>
      <c r="BH104" s="280"/>
    </row>
    <row r="105" spans="1:91" s="418" customFormat="1" ht="77.25" x14ac:dyDescent="0.25">
      <c r="A105" s="414">
        <v>32</v>
      </c>
      <c r="B105" s="414" t="s">
        <v>225</v>
      </c>
      <c r="C105" s="414" t="s">
        <v>44</v>
      </c>
      <c r="D105" s="395" t="s">
        <v>101</v>
      </c>
      <c r="E105" s="5" t="s">
        <v>173</v>
      </c>
      <c r="F105" s="7" t="s">
        <v>231</v>
      </c>
      <c r="G105" s="416" t="s">
        <v>5</v>
      </c>
      <c r="H105" s="397">
        <v>1</v>
      </c>
      <c r="I105" s="417" t="s">
        <v>343</v>
      </c>
      <c r="K105" s="401" t="s">
        <v>428</v>
      </c>
      <c r="L105" s="256" t="s">
        <v>4</v>
      </c>
      <c r="M105" s="397"/>
      <c r="N105" s="415"/>
      <c r="O105" s="280"/>
      <c r="P105" s="284" t="e">
        <f>(O105/N105)*100</f>
        <v>#DIV/0!</v>
      </c>
      <c r="Q105" s="280"/>
      <c r="R105" s="280"/>
      <c r="S105" s="284" t="e">
        <f>(R105/Q105)*100</f>
        <v>#DIV/0!</v>
      </c>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0"/>
      <c r="AY105" s="280"/>
      <c r="AZ105" s="280" t="e">
        <f>(AY105/AX105)*100</f>
        <v>#DIV/0!</v>
      </c>
      <c r="BA105" s="280"/>
      <c r="BB105" s="280"/>
      <c r="BC105" s="280"/>
      <c r="BD105" s="280"/>
      <c r="BE105" s="280"/>
      <c r="BF105" s="280"/>
      <c r="BG105" s="280"/>
      <c r="BH105" s="280"/>
    </row>
    <row r="106" spans="1:91" s="418" customFormat="1" ht="30" x14ac:dyDescent="0.25">
      <c r="A106" s="414">
        <v>33</v>
      </c>
      <c r="B106" s="414" t="s">
        <v>70</v>
      </c>
      <c r="C106" s="414" t="s">
        <v>45</v>
      </c>
      <c r="D106" s="395" t="s">
        <v>101</v>
      </c>
      <c r="E106" s="404" t="s">
        <v>233</v>
      </c>
      <c r="F106" s="404" t="s">
        <v>230</v>
      </c>
      <c r="G106" s="416" t="s">
        <v>2</v>
      </c>
      <c r="H106" s="397"/>
      <c r="I106" s="417"/>
      <c r="K106" s="417"/>
      <c r="L106" s="256" t="s">
        <v>1</v>
      </c>
      <c r="M106" s="397"/>
      <c r="N106" s="55"/>
      <c r="O106" s="280"/>
      <c r="P106" s="281"/>
      <c r="Q106" s="281"/>
      <c r="R106" s="280"/>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2"/>
      <c r="AY106" s="282"/>
      <c r="AZ106" s="282"/>
      <c r="BA106" s="280"/>
      <c r="BB106" s="280"/>
      <c r="BC106" s="280"/>
      <c r="BD106" s="280"/>
      <c r="BE106" s="280"/>
      <c r="BF106" s="280"/>
      <c r="BG106" s="280"/>
      <c r="BH106" s="280"/>
    </row>
    <row r="107" spans="1:91" s="418" customFormat="1" ht="30" x14ac:dyDescent="0.25">
      <c r="A107" s="414">
        <v>34</v>
      </c>
      <c r="B107" s="414" t="s">
        <v>71</v>
      </c>
      <c r="C107" s="414" t="s">
        <v>46</v>
      </c>
      <c r="D107" s="395" t="s">
        <v>101</v>
      </c>
      <c r="E107" s="404" t="s">
        <v>233</v>
      </c>
      <c r="F107" s="404" t="s">
        <v>230</v>
      </c>
      <c r="G107" s="416" t="s">
        <v>2</v>
      </c>
      <c r="H107" s="397"/>
      <c r="I107" s="417"/>
      <c r="K107" s="417"/>
      <c r="L107" s="256" t="s">
        <v>1</v>
      </c>
      <c r="M107" s="397"/>
      <c r="N107" s="55"/>
      <c r="O107" s="280"/>
      <c r="P107" s="281"/>
      <c r="Q107" s="281"/>
      <c r="R107" s="280"/>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2"/>
      <c r="AY107" s="282"/>
      <c r="AZ107" s="282"/>
      <c r="BA107" s="280"/>
      <c r="BB107" s="280"/>
      <c r="BC107" s="280"/>
      <c r="BD107" s="280"/>
      <c r="BE107" s="280"/>
      <c r="BF107" s="280"/>
      <c r="BG107" s="280"/>
      <c r="BH107" s="280"/>
    </row>
    <row r="108" spans="1:91" s="17" customFormat="1" ht="30" x14ac:dyDescent="0.25">
      <c r="A108" s="393">
        <v>35</v>
      </c>
      <c r="B108" s="393" t="s">
        <v>72</v>
      </c>
      <c r="C108" s="393" t="s">
        <v>47</v>
      </c>
      <c r="D108" s="395" t="s">
        <v>101</v>
      </c>
      <c r="E108" s="404" t="s">
        <v>233</v>
      </c>
      <c r="F108" s="404" t="s">
        <v>230</v>
      </c>
      <c r="G108" s="58" t="s">
        <v>2</v>
      </c>
      <c r="H108" s="241"/>
      <c r="I108" s="230"/>
      <c r="K108" s="230"/>
      <c r="L108" s="251" t="s">
        <v>1</v>
      </c>
      <c r="M108" s="241"/>
      <c r="N108" s="55"/>
      <c r="O108" s="280"/>
      <c r="P108" s="281"/>
      <c r="Q108" s="281"/>
      <c r="R108" s="280"/>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2"/>
      <c r="AY108" s="282"/>
      <c r="AZ108" s="282"/>
      <c r="BA108" s="290"/>
      <c r="BB108" s="290"/>
      <c r="BC108" s="290"/>
      <c r="BD108" s="290"/>
      <c r="BE108" s="290"/>
      <c r="BF108" s="290"/>
      <c r="BG108" s="290"/>
      <c r="BH108" s="290"/>
    </row>
    <row r="109" spans="1:91" s="17" customFormat="1" x14ac:dyDescent="0.25">
      <c r="A109" s="126" t="s">
        <v>140</v>
      </c>
      <c r="B109" s="393"/>
      <c r="C109" s="393"/>
      <c r="E109" s="32"/>
      <c r="F109" s="32"/>
      <c r="G109" s="58"/>
      <c r="H109" s="241"/>
      <c r="I109" s="230"/>
      <c r="K109" s="230"/>
      <c r="L109" s="251"/>
      <c r="M109" s="241"/>
      <c r="N109" s="416"/>
      <c r="O109" s="280"/>
      <c r="P109" s="284"/>
      <c r="Q109" s="284"/>
      <c r="R109" s="280"/>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0"/>
      <c r="AY109" s="280"/>
      <c r="AZ109" s="280"/>
      <c r="BA109" s="290"/>
      <c r="BB109" s="290"/>
      <c r="BC109" s="290"/>
      <c r="BD109" s="290"/>
      <c r="BE109" s="290"/>
      <c r="BF109" s="290"/>
      <c r="BG109" s="290"/>
      <c r="BH109" s="290"/>
    </row>
    <row r="110" spans="1:91" s="413" customFormat="1" x14ac:dyDescent="0.25">
      <c r="A110" s="36"/>
      <c r="B110" s="69"/>
      <c r="C110" s="69"/>
      <c r="D110" s="69"/>
      <c r="E110" s="69"/>
      <c r="F110" s="69"/>
      <c r="G110" s="36"/>
      <c r="H110" s="231"/>
      <c r="I110" s="231"/>
      <c r="J110" s="70"/>
      <c r="K110" s="231"/>
      <c r="L110" s="257"/>
      <c r="M110" s="231"/>
      <c r="N110" s="36"/>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80"/>
      <c r="BB110" s="280"/>
      <c r="BC110" s="280"/>
      <c r="BD110" s="280"/>
      <c r="BE110" s="280"/>
      <c r="BF110" s="280"/>
      <c r="BG110" s="280"/>
      <c r="BH110" s="280"/>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row>
    <row r="111" spans="1:91" s="413" customFormat="1" x14ac:dyDescent="0.25">
      <c r="A111" s="545" t="s">
        <v>226</v>
      </c>
      <c r="B111" s="545"/>
      <c r="C111" s="545"/>
      <c r="D111" s="545"/>
      <c r="E111" s="545"/>
      <c r="F111" s="38"/>
      <c r="G111" s="415"/>
      <c r="H111" s="417"/>
      <c r="I111" s="417"/>
      <c r="J111" s="418"/>
      <c r="K111" s="417"/>
      <c r="L111" s="258"/>
      <c r="M111" s="417"/>
      <c r="N111" s="415"/>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418"/>
      <c r="BJ111" s="418"/>
      <c r="BK111" s="418"/>
      <c r="BL111" s="418"/>
      <c r="BM111" s="418"/>
      <c r="BN111" s="418"/>
      <c r="BO111" s="418"/>
      <c r="BP111" s="418"/>
      <c r="BQ111" s="418"/>
      <c r="BR111" s="418"/>
      <c r="BS111" s="418"/>
      <c r="BT111" s="418"/>
      <c r="BU111" s="418"/>
      <c r="BV111" s="418"/>
      <c r="BW111" s="418"/>
      <c r="BX111" s="418"/>
      <c r="BY111" s="418"/>
      <c r="BZ111" s="418"/>
      <c r="CA111" s="418"/>
      <c r="CB111" s="418"/>
      <c r="CC111" s="418"/>
      <c r="CD111" s="418"/>
      <c r="CE111" s="418"/>
      <c r="CF111" s="418"/>
      <c r="CG111" s="418"/>
      <c r="CH111" s="418"/>
      <c r="CI111" s="418"/>
      <c r="CJ111" s="418"/>
      <c r="CK111" s="418"/>
      <c r="CL111" s="418"/>
      <c r="CM111" s="418"/>
    </row>
    <row r="112" spans="1:91" s="413" customFormat="1" ht="17.25" x14ac:dyDescent="0.25">
      <c r="A112" s="3" t="s">
        <v>124</v>
      </c>
      <c r="C112" s="395"/>
      <c r="E112" s="38"/>
      <c r="F112" s="38"/>
      <c r="G112" s="415"/>
      <c r="H112" s="417"/>
      <c r="I112" s="417"/>
      <c r="J112" s="418"/>
      <c r="K112" s="417"/>
      <c r="L112" s="258"/>
      <c r="M112" s="417"/>
      <c r="N112" s="415"/>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418"/>
      <c r="BJ112" s="418"/>
      <c r="BK112" s="418"/>
      <c r="BL112" s="418"/>
      <c r="BM112" s="418"/>
      <c r="BN112" s="418"/>
      <c r="BO112" s="418"/>
      <c r="BP112" s="418"/>
      <c r="BQ112" s="418"/>
      <c r="BR112" s="418"/>
      <c r="BS112" s="418"/>
      <c r="BT112" s="418"/>
      <c r="BU112" s="418"/>
      <c r="BV112" s="418"/>
      <c r="BW112" s="418"/>
      <c r="BX112" s="418"/>
      <c r="BY112" s="418"/>
      <c r="BZ112" s="418"/>
      <c r="CA112" s="418"/>
      <c r="CB112" s="418"/>
      <c r="CC112" s="418"/>
      <c r="CD112" s="418"/>
      <c r="CE112" s="418"/>
      <c r="CF112" s="418"/>
      <c r="CG112" s="418"/>
      <c r="CH112" s="418"/>
      <c r="CI112" s="418"/>
      <c r="CJ112" s="418"/>
      <c r="CK112" s="418"/>
      <c r="CL112" s="418"/>
      <c r="CM112" s="418"/>
    </row>
    <row r="113" spans="1:91" s="413" customFormat="1" ht="17.25" x14ac:dyDescent="0.25">
      <c r="A113" s="114" t="s">
        <v>195</v>
      </c>
      <c r="C113" s="395"/>
      <c r="E113" s="38"/>
      <c r="F113" s="394"/>
      <c r="G113" s="415"/>
      <c r="H113" s="417"/>
      <c r="I113" s="417"/>
      <c r="J113" s="418"/>
      <c r="K113" s="417"/>
      <c r="L113" s="258"/>
      <c r="M113" s="417"/>
      <c r="N113" s="415"/>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418"/>
      <c r="BJ113" s="418"/>
      <c r="BK113" s="418"/>
      <c r="BL113" s="418"/>
      <c r="BM113" s="418"/>
      <c r="BN113" s="418"/>
      <c r="BO113" s="418"/>
      <c r="BP113" s="418"/>
      <c r="BQ113" s="418"/>
      <c r="BR113" s="418"/>
      <c r="BS113" s="418"/>
      <c r="BT113" s="418"/>
      <c r="BU113" s="418"/>
      <c r="BV113" s="418"/>
      <c r="BW113" s="418"/>
      <c r="BX113" s="418"/>
      <c r="BY113" s="418"/>
      <c r="BZ113" s="418"/>
      <c r="CA113" s="418"/>
      <c r="CB113" s="418"/>
      <c r="CC113" s="418"/>
      <c r="CD113" s="418"/>
      <c r="CE113" s="418"/>
      <c r="CF113" s="418"/>
      <c r="CG113" s="418"/>
      <c r="CH113" s="418"/>
      <c r="CI113" s="418"/>
      <c r="CJ113" s="418"/>
      <c r="CK113" s="418"/>
      <c r="CL113" s="418"/>
      <c r="CM113" s="418"/>
    </row>
    <row r="114" spans="1:91" s="413" customFormat="1" ht="17.25" x14ac:dyDescent="0.25">
      <c r="A114" s="3" t="s">
        <v>196</v>
      </c>
      <c r="C114" s="395"/>
      <c r="E114" s="394"/>
      <c r="F114" s="395"/>
      <c r="G114" s="415"/>
      <c r="H114" s="417"/>
      <c r="I114" s="417"/>
      <c r="J114" s="418"/>
      <c r="K114" s="417"/>
      <c r="L114" s="258"/>
      <c r="M114" s="417"/>
      <c r="N114" s="415"/>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418"/>
      <c r="BJ114" s="418"/>
      <c r="BK114" s="418"/>
      <c r="BL114" s="418"/>
      <c r="BM114" s="418"/>
      <c r="BN114" s="418"/>
      <c r="BO114" s="418"/>
      <c r="BP114" s="418"/>
      <c r="BQ114" s="418"/>
      <c r="BR114" s="418"/>
      <c r="BS114" s="418"/>
      <c r="BT114" s="418"/>
      <c r="BU114" s="418"/>
      <c r="BV114" s="418"/>
      <c r="BW114" s="418"/>
      <c r="BX114" s="418"/>
      <c r="BY114" s="418"/>
      <c r="BZ114" s="418"/>
      <c r="CA114" s="418"/>
      <c r="CB114" s="418"/>
      <c r="CC114" s="418"/>
      <c r="CD114" s="418"/>
      <c r="CE114" s="418"/>
      <c r="CF114" s="418"/>
      <c r="CG114" s="418"/>
      <c r="CH114" s="418"/>
      <c r="CI114" s="418"/>
      <c r="CJ114" s="418"/>
      <c r="CK114" s="418"/>
      <c r="CL114" s="418"/>
      <c r="CM114" s="418"/>
    </row>
    <row r="115" spans="1:91" s="413" customFormat="1" ht="17.25" x14ac:dyDescent="0.25">
      <c r="A115" s="3" t="s">
        <v>197</v>
      </c>
      <c r="C115" s="395"/>
      <c r="E115" s="395"/>
      <c r="F115" s="395"/>
      <c r="G115" s="415"/>
      <c r="H115" s="417"/>
      <c r="I115" s="417"/>
      <c r="J115" s="418"/>
      <c r="K115" s="417"/>
      <c r="L115" s="258"/>
      <c r="M115" s="417"/>
      <c r="N115" s="415"/>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418"/>
      <c r="BJ115" s="418"/>
      <c r="BK115" s="418"/>
      <c r="BL115" s="418"/>
      <c r="BM115" s="418"/>
      <c r="BN115" s="418"/>
      <c r="BO115" s="418"/>
      <c r="BP115" s="418"/>
      <c r="BQ115" s="418"/>
      <c r="BR115" s="418"/>
      <c r="BS115" s="418"/>
      <c r="BT115" s="418"/>
      <c r="BU115" s="418"/>
      <c r="BV115" s="418"/>
      <c r="BW115" s="418"/>
      <c r="BX115" s="418"/>
      <c r="BY115" s="418"/>
      <c r="BZ115" s="418"/>
      <c r="CA115" s="418"/>
      <c r="CB115" s="418"/>
      <c r="CC115" s="418"/>
      <c r="CD115" s="418"/>
      <c r="CE115" s="418"/>
      <c r="CF115" s="418"/>
      <c r="CG115" s="418"/>
      <c r="CH115" s="418"/>
      <c r="CI115" s="418"/>
      <c r="CJ115" s="418"/>
      <c r="CK115" s="418"/>
      <c r="CL115" s="418"/>
      <c r="CM115" s="418"/>
    </row>
    <row r="116" spans="1:91" s="413" customFormat="1" ht="17.25" x14ac:dyDescent="0.25">
      <c r="A116" s="127" t="s">
        <v>227</v>
      </c>
      <c r="C116" s="395"/>
      <c r="E116" s="395"/>
      <c r="F116" s="395"/>
      <c r="G116" s="415"/>
      <c r="H116" s="417"/>
      <c r="I116" s="417"/>
      <c r="J116" s="418"/>
      <c r="K116" s="417"/>
      <c r="L116" s="258"/>
      <c r="M116" s="417"/>
      <c r="N116" s="415"/>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418"/>
      <c r="BJ116" s="418"/>
      <c r="BK116" s="418"/>
      <c r="BL116" s="418"/>
      <c r="BM116" s="418"/>
      <c r="BN116" s="418"/>
      <c r="BO116" s="418"/>
      <c r="BP116" s="418"/>
      <c r="BQ116" s="418"/>
      <c r="BR116" s="418"/>
      <c r="BS116" s="418"/>
      <c r="BT116" s="418"/>
      <c r="BU116" s="418"/>
      <c r="BV116" s="418"/>
      <c r="BW116" s="418"/>
      <c r="BX116" s="418"/>
      <c r="BY116" s="418"/>
      <c r="BZ116" s="418"/>
      <c r="CA116" s="418"/>
      <c r="CB116" s="418"/>
      <c r="CC116" s="418"/>
      <c r="CD116" s="418"/>
      <c r="CE116" s="418"/>
      <c r="CF116" s="418"/>
      <c r="CG116" s="418"/>
      <c r="CH116" s="418"/>
      <c r="CI116" s="418"/>
      <c r="CJ116" s="418"/>
      <c r="CK116" s="418"/>
      <c r="CL116" s="418"/>
      <c r="CM116" s="418"/>
    </row>
    <row r="117" spans="1:91" s="413" customFormat="1" ht="17.25" x14ac:dyDescent="0.25">
      <c r="A117" s="115" t="s">
        <v>305</v>
      </c>
      <c r="C117" s="395"/>
      <c r="E117" s="395"/>
      <c r="F117" s="395"/>
      <c r="G117" s="415"/>
      <c r="H117" s="417"/>
      <c r="I117" s="417"/>
      <c r="J117" s="418"/>
      <c r="K117" s="417"/>
      <c r="L117" s="258"/>
      <c r="M117" s="417"/>
      <c r="N117" s="415"/>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418"/>
      <c r="BJ117" s="418"/>
      <c r="BK117" s="418"/>
      <c r="BL117" s="418"/>
      <c r="BM117" s="418"/>
      <c r="BN117" s="418"/>
      <c r="BO117" s="418"/>
      <c r="BP117" s="418"/>
      <c r="BQ117" s="418"/>
      <c r="BR117" s="418"/>
      <c r="BS117" s="418"/>
      <c r="BT117" s="418"/>
      <c r="BU117" s="418"/>
      <c r="BV117" s="418"/>
      <c r="BW117" s="418"/>
      <c r="BX117" s="418"/>
      <c r="BY117" s="418"/>
      <c r="BZ117" s="418"/>
      <c r="CA117" s="418"/>
      <c r="CB117" s="418"/>
      <c r="CC117" s="418"/>
      <c r="CD117" s="418"/>
      <c r="CE117" s="418"/>
      <c r="CF117" s="418"/>
      <c r="CG117" s="418"/>
      <c r="CH117" s="418"/>
      <c r="CI117" s="418"/>
      <c r="CJ117" s="418"/>
      <c r="CK117" s="418"/>
      <c r="CL117" s="418"/>
      <c r="CM117" s="418"/>
    </row>
    <row r="118" spans="1:91" s="413" customFormat="1" ht="17.25" x14ac:dyDescent="0.25">
      <c r="A118" s="115" t="s">
        <v>306</v>
      </c>
      <c r="C118" s="395"/>
      <c r="E118" s="395"/>
      <c r="F118" s="395"/>
      <c r="G118" s="415"/>
      <c r="H118" s="417"/>
      <c r="I118" s="417"/>
      <c r="J118" s="418"/>
      <c r="K118" s="417"/>
      <c r="L118" s="258"/>
      <c r="M118" s="417"/>
      <c r="N118" s="415"/>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418"/>
      <c r="BJ118" s="418"/>
      <c r="BK118" s="418"/>
      <c r="BL118" s="418"/>
      <c r="BM118" s="418"/>
      <c r="BN118" s="418"/>
      <c r="BO118" s="418"/>
      <c r="BP118" s="418"/>
      <c r="BQ118" s="418"/>
      <c r="BR118" s="418"/>
      <c r="BS118" s="418"/>
      <c r="BT118" s="418"/>
      <c r="BU118" s="418"/>
      <c r="BV118" s="418"/>
      <c r="BW118" s="418"/>
      <c r="BX118" s="418"/>
      <c r="BY118" s="418"/>
      <c r="BZ118" s="418"/>
      <c r="CA118" s="418"/>
      <c r="CB118" s="418"/>
      <c r="CC118" s="418"/>
      <c r="CD118" s="418"/>
      <c r="CE118" s="418"/>
      <c r="CF118" s="418"/>
      <c r="CG118" s="418"/>
      <c r="CH118" s="418"/>
      <c r="CI118" s="418"/>
      <c r="CJ118" s="418"/>
      <c r="CK118" s="418"/>
      <c r="CL118" s="418"/>
      <c r="CM118" s="418"/>
    </row>
    <row r="119" spans="1:91" s="413" customFormat="1" ht="17.25" x14ac:dyDescent="0.25">
      <c r="C119" s="395"/>
      <c r="D119" s="127"/>
      <c r="E119" s="395"/>
      <c r="G119" s="415"/>
      <c r="H119" s="417"/>
      <c r="I119" s="417"/>
      <c r="J119" s="418"/>
      <c r="K119" s="417"/>
      <c r="L119" s="258"/>
      <c r="M119" s="417"/>
      <c r="N119" s="415"/>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418"/>
      <c r="BJ119" s="418"/>
      <c r="BK119" s="418"/>
      <c r="BL119" s="418"/>
      <c r="BM119" s="418"/>
      <c r="BN119" s="418"/>
      <c r="BO119" s="418"/>
      <c r="BP119" s="418"/>
      <c r="BQ119" s="418"/>
      <c r="BR119" s="418"/>
      <c r="BS119" s="418"/>
      <c r="BT119" s="418"/>
      <c r="BU119" s="418"/>
      <c r="BV119" s="418"/>
      <c r="BW119" s="418"/>
      <c r="BX119" s="418"/>
      <c r="BY119" s="418"/>
      <c r="BZ119" s="418"/>
      <c r="CA119" s="418"/>
      <c r="CB119" s="418"/>
      <c r="CC119" s="418"/>
      <c r="CD119" s="418"/>
      <c r="CE119" s="418"/>
      <c r="CF119" s="418"/>
      <c r="CG119" s="418"/>
      <c r="CH119" s="418"/>
      <c r="CI119" s="418"/>
      <c r="CJ119" s="418"/>
      <c r="CK119" s="418"/>
      <c r="CL119" s="418"/>
      <c r="CM119" s="418"/>
    </row>
    <row r="120" spans="1:91" s="411" customFormat="1" x14ac:dyDescent="0.25">
      <c r="A120" s="413"/>
      <c r="B120" s="413"/>
      <c r="C120" s="38" t="s">
        <v>50</v>
      </c>
      <c r="D120" s="395"/>
      <c r="E120" s="38"/>
      <c r="G120" s="37"/>
      <c r="H120" s="229"/>
      <c r="I120" s="229"/>
      <c r="J120" s="39"/>
      <c r="K120" s="229"/>
      <c r="L120" s="259"/>
      <c r="M120" s="229"/>
      <c r="N120" s="3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row>
    <row r="121" spans="1:91" s="411" customFormat="1" x14ac:dyDescent="0.25">
      <c r="C121" s="410" t="s">
        <v>127</v>
      </c>
      <c r="D121" s="3"/>
      <c r="E121" s="410"/>
      <c r="G121" s="41"/>
      <c r="H121" s="232"/>
      <c r="I121" s="232"/>
      <c r="J121" s="221"/>
      <c r="K121" s="232"/>
      <c r="L121" s="260"/>
      <c r="M121" s="232"/>
      <c r="N121" s="41"/>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87"/>
      <c r="AY121" s="287"/>
      <c r="AZ121" s="287"/>
      <c r="BA121" s="287"/>
      <c r="BB121" s="287"/>
      <c r="BC121" s="287"/>
      <c r="BD121" s="287"/>
      <c r="BE121" s="287"/>
      <c r="BF121" s="287"/>
      <c r="BG121" s="287"/>
      <c r="BH121" s="287"/>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row>
    <row r="122" spans="1:91" s="411" customFormat="1" x14ac:dyDescent="0.25">
      <c r="C122" s="410" t="s">
        <v>128</v>
      </c>
      <c r="D122" s="42"/>
      <c r="E122" s="410"/>
      <c r="G122" s="41"/>
      <c r="H122" s="232"/>
      <c r="I122" s="232"/>
      <c r="J122" s="221"/>
      <c r="K122" s="232"/>
      <c r="L122" s="260"/>
      <c r="M122" s="232"/>
      <c r="N122" s="41"/>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87"/>
      <c r="AY122" s="287"/>
      <c r="AZ122" s="287"/>
      <c r="BA122" s="287"/>
      <c r="BB122" s="287"/>
      <c r="BC122" s="287"/>
      <c r="BD122" s="287"/>
      <c r="BE122" s="287"/>
      <c r="BF122" s="287"/>
      <c r="BG122" s="287"/>
      <c r="BH122" s="287"/>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row>
    <row r="123" spans="1:91" s="411" customFormat="1" x14ac:dyDescent="0.25">
      <c r="C123" s="410" t="s">
        <v>129</v>
      </c>
      <c r="D123" s="42"/>
      <c r="E123" s="410"/>
      <c r="G123" s="41"/>
      <c r="H123" s="232"/>
      <c r="I123" s="232"/>
      <c r="J123" s="221"/>
      <c r="K123" s="232"/>
      <c r="L123" s="260"/>
      <c r="M123" s="232"/>
      <c r="N123" s="41"/>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87"/>
      <c r="AY123" s="287"/>
      <c r="AZ123" s="287"/>
      <c r="BA123" s="287"/>
      <c r="BB123" s="287"/>
      <c r="BC123" s="287"/>
      <c r="BD123" s="287"/>
      <c r="BE123" s="287"/>
      <c r="BF123" s="287"/>
      <c r="BG123" s="287"/>
      <c r="BH123" s="287"/>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row>
    <row r="124" spans="1:91" s="411" customFormat="1" x14ac:dyDescent="0.25">
      <c r="C124" s="410" t="s">
        <v>130</v>
      </c>
      <c r="D124" s="42"/>
      <c r="E124" s="410"/>
      <c r="G124" s="44"/>
      <c r="H124" s="242"/>
      <c r="I124" s="229"/>
      <c r="J124" s="39"/>
      <c r="K124" s="229"/>
      <c r="L124" s="261"/>
      <c r="M124" s="242"/>
      <c r="N124" s="44"/>
      <c r="O124" s="293"/>
      <c r="P124" s="287"/>
      <c r="Q124" s="293"/>
      <c r="R124" s="293"/>
      <c r="S124" s="287"/>
      <c r="T124" s="293"/>
      <c r="U124" s="293"/>
      <c r="V124" s="287"/>
      <c r="W124" s="293"/>
      <c r="X124" s="293"/>
      <c r="Y124" s="287"/>
      <c r="Z124" s="293"/>
      <c r="AA124" s="293"/>
      <c r="AB124" s="287"/>
      <c r="AC124" s="293"/>
      <c r="AD124" s="293"/>
      <c r="AE124" s="287"/>
      <c r="AF124" s="293"/>
      <c r="AG124" s="293"/>
      <c r="AH124" s="287"/>
      <c r="AI124" s="293"/>
      <c r="AJ124" s="293"/>
      <c r="AK124" s="287"/>
      <c r="AL124" s="293"/>
      <c r="AM124" s="293"/>
      <c r="AN124" s="287"/>
      <c r="AO124" s="293"/>
      <c r="AP124" s="293"/>
      <c r="AQ124" s="287"/>
      <c r="AR124" s="293"/>
      <c r="AS124" s="293"/>
      <c r="AT124" s="287"/>
      <c r="AU124" s="293"/>
      <c r="AV124" s="293"/>
      <c r="AW124" s="287"/>
      <c r="AX124" s="287"/>
      <c r="AY124" s="287"/>
      <c r="AZ124" s="287"/>
      <c r="BA124" s="287"/>
      <c r="BB124" s="287"/>
      <c r="BC124" s="287"/>
      <c r="BD124" s="287"/>
      <c r="BE124" s="287"/>
      <c r="BF124" s="287"/>
      <c r="BG124" s="287"/>
      <c r="BH124" s="287"/>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row>
    <row r="125" spans="1:91" s="411" customFormat="1" x14ac:dyDescent="0.25">
      <c r="C125" s="511" t="s">
        <v>51</v>
      </c>
      <c r="D125" s="511"/>
      <c r="E125" s="410"/>
      <c r="G125" s="44"/>
      <c r="H125" s="242"/>
      <c r="I125" s="229"/>
      <c r="J125" s="39"/>
      <c r="K125" s="229"/>
      <c r="L125" s="261"/>
      <c r="M125" s="242"/>
      <c r="N125" s="44"/>
      <c r="O125" s="293"/>
      <c r="P125" s="287"/>
      <c r="Q125" s="293"/>
      <c r="R125" s="293"/>
      <c r="S125" s="287"/>
      <c r="T125" s="293"/>
      <c r="U125" s="293"/>
      <c r="V125" s="287"/>
      <c r="W125" s="293"/>
      <c r="X125" s="293"/>
      <c r="Y125" s="287"/>
      <c r="Z125" s="293"/>
      <c r="AA125" s="293"/>
      <c r="AB125" s="287"/>
      <c r="AC125" s="293"/>
      <c r="AD125" s="293"/>
      <c r="AE125" s="287"/>
      <c r="AF125" s="293"/>
      <c r="AG125" s="293"/>
      <c r="AH125" s="287"/>
      <c r="AI125" s="293"/>
      <c r="AJ125" s="293"/>
      <c r="AK125" s="287"/>
      <c r="AL125" s="293"/>
      <c r="AM125" s="293"/>
      <c r="AN125" s="287"/>
      <c r="AO125" s="293"/>
      <c r="AP125" s="293"/>
      <c r="AQ125" s="287"/>
      <c r="AR125" s="293"/>
      <c r="AS125" s="293"/>
      <c r="AT125" s="287"/>
      <c r="AU125" s="293"/>
      <c r="AV125" s="293"/>
      <c r="AW125" s="287"/>
      <c r="AX125" s="287"/>
      <c r="AY125" s="287"/>
      <c r="AZ125" s="287"/>
      <c r="BA125" s="287"/>
      <c r="BB125" s="287"/>
      <c r="BC125" s="287"/>
      <c r="BD125" s="287"/>
      <c r="BE125" s="287"/>
      <c r="BF125" s="287"/>
      <c r="BG125" s="287"/>
      <c r="BH125" s="287"/>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row>
    <row r="126" spans="1:91" s="411" customFormat="1" x14ac:dyDescent="0.25">
      <c r="C126" s="410" t="s">
        <v>186</v>
      </c>
      <c r="D126" s="3"/>
      <c r="E126" s="410"/>
      <c r="G126" s="44"/>
      <c r="H126" s="242"/>
      <c r="I126" s="229"/>
      <c r="J126" s="39"/>
      <c r="K126" s="229"/>
      <c r="L126" s="261"/>
      <c r="M126" s="242"/>
      <c r="N126" s="44"/>
      <c r="O126" s="293"/>
      <c r="P126" s="287"/>
      <c r="Q126" s="293"/>
      <c r="R126" s="293"/>
      <c r="S126" s="287"/>
      <c r="T126" s="293"/>
      <c r="U126" s="293"/>
      <c r="V126" s="287"/>
      <c r="W126" s="293"/>
      <c r="X126" s="293"/>
      <c r="Y126" s="287"/>
      <c r="Z126" s="293"/>
      <c r="AA126" s="293"/>
      <c r="AB126" s="287"/>
      <c r="AC126" s="293"/>
      <c r="AD126" s="293"/>
      <c r="AE126" s="287"/>
      <c r="AF126" s="293"/>
      <c r="AG126" s="293"/>
      <c r="AH126" s="287"/>
      <c r="AI126" s="293"/>
      <c r="AJ126" s="293"/>
      <c r="AK126" s="287"/>
      <c r="AL126" s="293"/>
      <c r="AM126" s="293"/>
      <c r="AN126" s="287"/>
      <c r="AO126" s="293"/>
      <c r="AP126" s="293"/>
      <c r="AQ126" s="287"/>
      <c r="AR126" s="293"/>
      <c r="AS126" s="293"/>
      <c r="AT126" s="287"/>
      <c r="AU126" s="293"/>
      <c r="AV126" s="293"/>
      <c r="AW126" s="287"/>
      <c r="AX126" s="287"/>
      <c r="AY126" s="287"/>
      <c r="AZ126" s="287"/>
      <c r="BA126" s="287"/>
      <c r="BB126" s="287"/>
      <c r="BC126" s="287"/>
      <c r="BD126" s="287"/>
      <c r="BE126" s="287"/>
      <c r="BF126" s="287"/>
      <c r="BG126" s="287"/>
      <c r="BH126" s="287"/>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row>
    <row r="127" spans="1:91" s="413" customFormat="1" x14ac:dyDescent="0.25">
      <c r="A127" s="411"/>
      <c r="B127" s="43"/>
      <c r="C127" s="410" t="s">
        <v>234</v>
      </c>
      <c r="D127" s="115"/>
      <c r="E127" s="410"/>
      <c r="G127" s="16"/>
      <c r="H127" s="230"/>
      <c r="I127" s="229"/>
      <c r="J127" s="39"/>
      <c r="K127" s="417"/>
      <c r="L127" s="262"/>
      <c r="M127" s="230"/>
      <c r="N127" s="16"/>
      <c r="O127" s="290"/>
      <c r="P127" s="287"/>
      <c r="Q127" s="290"/>
      <c r="R127" s="290"/>
      <c r="S127" s="287"/>
      <c r="T127" s="290"/>
      <c r="U127" s="290"/>
      <c r="V127" s="287"/>
      <c r="W127" s="290"/>
      <c r="X127" s="290"/>
      <c r="Y127" s="287"/>
      <c r="Z127" s="290"/>
      <c r="AA127" s="290"/>
      <c r="AB127" s="287"/>
      <c r="AC127" s="290"/>
      <c r="AD127" s="290"/>
      <c r="AE127" s="287"/>
      <c r="AF127" s="290"/>
      <c r="AG127" s="290"/>
      <c r="AH127" s="287"/>
      <c r="AI127" s="290"/>
      <c r="AJ127" s="290"/>
      <c r="AK127" s="287"/>
      <c r="AL127" s="290"/>
      <c r="AM127" s="290"/>
      <c r="AN127" s="287"/>
      <c r="AO127" s="290"/>
      <c r="AP127" s="290"/>
      <c r="AQ127" s="287"/>
      <c r="AR127" s="290"/>
      <c r="AS127" s="290"/>
      <c r="AT127" s="287"/>
      <c r="AU127" s="290"/>
      <c r="AV127" s="290"/>
      <c r="AW127" s="287"/>
      <c r="AX127" s="280"/>
      <c r="AY127" s="280"/>
      <c r="AZ127" s="280"/>
      <c r="BA127" s="280"/>
      <c r="BB127" s="280"/>
      <c r="BC127" s="280"/>
      <c r="BD127" s="280"/>
      <c r="BE127" s="280"/>
      <c r="BF127" s="280"/>
      <c r="BG127" s="280"/>
      <c r="BH127" s="280"/>
      <c r="BI127" s="418"/>
      <c r="BJ127" s="418"/>
      <c r="BK127" s="418"/>
      <c r="BL127" s="418"/>
      <c r="BM127" s="418"/>
      <c r="BN127" s="418"/>
      <c r="BO127" s="418"/>
      <c r="BP127" s="418"/>
      <c r="BQ127" s="418"/>
      <c r="BR127" s="418"/>
      <c r="BS127" s="418"/>
      <c r="BT127" s="418"/>
      <c r="BU127" s="418"/>
      <c r="BV127" s="418"/>
      <c r="BW127" s="418"/>
      <c r="BX127" s="418"/>
      <c r="BY127" s="418"/>
      <c r="BZ127" s="418"/>
      <c r="CA127" s="418"/>
      <c r="CB127" s="418"/>
      <c r="CC127" s="418"/>
      <c r="CD127" s="418"/>
      <c r="CE127" s="418"/>
      <c r="CF127" s="418"/>
      <c r="CG127" s="418"/>
      <c r="CH127" s="418"/>
      <c r="CI127" s="418"/>
      <c r="CJ127" s="418"/>
      <c r="CK127" s="418"/>
      <c r="CL127" s="418"/>
      <c r="CM127" s="418"/>
    </row>
    <row r="128" spans="1:91" s="413" customFormat="1" x14ac:dyDescent="0.25">
      <c r="B128" s="32"/>
      <c r="C128" s="115" t="s">
        <v>187</v>
      </c>
      <c r="D128" s="404"/>
      <c r="E128" s="115"/>
      <c r="G128" s="16"/>
      <c r="H128" s="230"/>
      <c r="I128" s="229"/>
      <c r="J128" s="39"/>
      <c r="K128" s="417"/>
      <c r="L128" s="262"/>
      <c r="M128" s="230"/>
      <c r="N128" s="16"/>
      <c r="O128" s="16"/>
      <c r="P128" s="45"/>
      <c r="Q128" s="16"/>
      <c r="R128" s="16"/>
      <c r="S128" s="45"/>
      <c r="T128" s="16"/>
      <c r="U128" s="16"/>
      <c r="V128" s="45"/>
      <c r="W128" s="16"/>
      <c r="X128" s="16"/>
      <c r="Y128" s="45"/>
      <c r="Z128" s="16"/>
      <c r="AA128" s="16"/>
      <c r="AB128" s="45"/>
      <c r="AC128" s="16"/>
      <c r="AD128" s="16"/>
      <c r="AE128" s="45"/>
      <c r="AF128" s="16"/>
      <c r="AG128" s="16"/>
      <c r="AH128" s="45"/>
      <c r="AI128" s="16"/>
      <c r="AJ128" s="16"/>
      <c r="AK128" s="45"/>
      <c r="AL128" s="16"/>
      <c r="AM128" s="16"/>
      <c r="AN128" s="45"/>
      <c r="AO128" s="16"/>
      <c r="AP128" s="16"/>
      <c r="AQ128" s="45"/>
      <c r="AR128" s="16"/>
      <c r="AS128" s="16"/>
      <c r="AT128" s="45"/>
      <c r="AU128" s="16"/>
      <c r="AV128" s="16"/>
      <c r="AW128" s="45"/>
      <c r="AX128" s="418"/>
      <c r="AY128" s="418"/>
      <c r="AZ128" s="418"/>
      <c r="BA128" s="418"/>
      <c r="BB128" s="418"/>
      <c r="BC128" s="418"/>
      <c r="BD128" s="418"/>
      <c r="BE128" s="418"/>
      <c r="BF128" s="418"/>
      <c r="BG128" s="418"/>
      <c r="BH128" s="418"/>
      <c r="BI128" s="418"/>
      <c r="BJ128" s="418"/>
      <c r="BK128" s="418"/>
      <c r="BL128" s="418"/>
      <c r="BM128" s="418"/>
      <c r="BN128" s="418"/>
      <c r="BO128" s="418"/>
      <c r="BP128" s="418"/>
      <c r="BQ128" s="418"/>
      <c r="BR128" s="418"/>
      <c r="BS128" s="418"/>
      <c r="BT128" s="418"/>
      <c r="BU128" s="418"/>
      <c r="BV128" s="418"/>
      <c r="BW128" s="418"/>
      <c r="BX128" s="418"/>
      <c r="BY128" s="418"/>
      <c r="BZ128" s="418"/>
      <c r="CA128" s="418"/>
      <c r="CB128" s="418"/>
      <c r="CC128" s="418"/>
      <c r="CD128" s="418"/>
      <c r="CE128" s="418"/>
      <c r="CF128" s="418"/>
      <c r="CG128" s="418"/>
      <c r="CH128" s="418"/>
      <c r="CI128" s="418"/>
      <c r="CJ128" s="418"/>
      <c r="CK128" s="418"/>
      <c r="CL128" s="418"/>
      <c r="CM128" s="418"/>
    </row>
    <row r="129" spans="1:91" s="413" customFormat="1" x14ac:dyDescent="0.25">
      <c r="B129" s="32"/>
      <c r="C129" s="410" t="s">
        <v>188</v>
      </c>
      <c r="D129" s="404"/>
      <c r="E129" s="410"/>
      <c r="F129" s="394"/>
      <c r="G129" s="16"/>
      <c r="H129" s="230"/>
      <c r="I129" s="407"/>
      <c r="J129" s="411"/>
      <c r="K129" s="226"/>
      <c r="L129" s="262"/>
      <c r="M129" s="230"/>
      <c r="N129" s="16"/>
      <c r="O129" s="16"/>
      <c r="P129" s="71"/>
      <c r="Q129" s="16"/>
      <c r="R129" s="16"/>
      <c r="S129" s="71"/>
      <c r="T129" s="16"/>
      <c r="U129" s="16"/>
      <c r="V129" s="71"/>
      <c r="W129" s="16"/>
      <c r="X129" s="16"/>
      <c r="Y129" s="71"/>
      <c r="Z129" s="16"/>
      <c r="AA129" s="16"/>
      <c r="AB129" s="71"/>
      <c r="AC129" s="16"/>
      <c r="AD129" s="16"/>
      <c r="AE129" s="71"/>
      <c r="AF129" s="16"/>
      <c r="AG129" s="16"/>
      <c r="AH129" s="71"/>
      <c r="AI129" s="16"/>
      <c r="AJ129" s="16"/>
      <c r="AK129" s="71"/>
      <c r="AL129" s="16"/>
      <c r="AM129" s="16"/>
      <c r="AN129" s="71"/>
      <c r="AO129" s="16"/>
      <c r="AP129" s="16"/>
      <c r="AQ129" s="71"/>
      <c r="AR129" s="16"/>
      <c r="AS129" s="16"/>
      <c r="AT129" s="71"/>
      <c r="AU129" s="16"/>
      <c r="AV129" s="16"/>
      <c r="AW129" s="71"/>
      <c r="AX129" s="418"/>
      <c r="AY129" s="418"/>
      <c r="AZ129" s="418"/>
      <c r="BA129" s="418"/>
      <c r="BB129" s="418"/>
      <c r="BC129" s="418"/>
      <c r="BD129" s="418"/>
      <c r="BE129" s="418"/>
      <c r="BF129" s="418"/>
      <c r="BG129" s="418"/>
      <c r="BH129" s="418"/>
      <c r="BI129" s="418"/>
      <c r="BJ129" s="418"/>
      <c r="BK129" s="418"/>
      <c r="BL129" s="418"/>
      <c r="BM129" s="418"/>
      <c r="BN129" s="418"/>
      <c r="BO129" s="418"/>
      <c r="BP129" s="418"/>
      <c r="BQ129" s="418"/>
      <c r="BR129" s="418"/>
      <c r="BS129" s="418"/>
      <c r="BT129" s="418"/>
      <c r="BU129" s="418"/>
      <c r="BV129" s="418"/>
      <c r="BW129" s="418"/>
      <c r="BX129" s="418"/>
      <c r="BY129" s="418"/>
      <c r="BZ129" s="418"/>
      <c r="CA129" s="418"/>
      <c r="CB129" s="418"/>
      <c r="CC129" s="418"/>
      <c r="CD129" s="418"/>
      <c r="CE129" s="418"/>
      <c r="CF129" s="418"/>
      <c r="CG129" s="418"/>
      <c r="CH129" s="418"/>
      <c r="CI129" s="418"/>
      <c r="CJ129" s="418"/>
      <c r="CK129" s="418"/>
      <c r="CL129" s="418"/>
      <c r="CM129" s="418"/>
    </row>
    <row r="130" spans="1:91" x14ac:dyDescent="0.25">
      <c r="A130" s="136" t="s">
        <v>255</v>
      </c>
      <c r="B130" s="32"/>
      <c r="C130" s="32"/>
      <c r="D130" s="404"/>
      <c r="E130" s="394"/>
      <c r="G130" s="46"/>
      <c r="H130" s="243"/>
      <c r="I130" s="442"/>
      <c r="J130" s="443"/>
      <c r="L130" s="263"/>
      <c r="M130" s="243"/>
      <c r="N130" s="46"/>
      <c r="O130" s="46"/>
      <c r="P130" s="11"/>
      <c r="Q130" s="46"/>
      <c r="R130" s="46"/>
      <c r="S130" s="11"/>
      <c r="T130" s="46"/>
      <c r="U130" s="46"/>
      <c r="V130" s="11"/>
      <c r="W130" s="46"/>
      <c r="X130" s="46"/>
      <c r="Y130" s="11"/>
      <c r="Z130" s="46"/>
      <c r="AA130" s="46"/>
      <c r="AB130" s="11"/>
      <c r="AC130" s="46"/>
      <c r="AD130" s="46"/>
      <c r="AE130" s="11"/>
      <c r="AF130" s="46"/>
      <c r="AG130" s="46"/>
      <c r="AH130" s="11"/>
      <c r="AI130" s="46"/>
      <c r="AJ130" s="46"/>
      <c r="AK130" s="11"/>
      <c r="AL130" s="46"/>
      <c r="AM130" s="46"/>
      <c r="AN130" s="11"/>
      <c r="AO130" s="46"/>
      <c r="AP130" s="46"/>
      <c r="AQ130" s="11"/>
      <c r="AR130" s="46"/>
      <c r="AS130" s="46"/>
      <c r="AT130" s="11"/>
      <c r="AU130" s="46"/>
      <c r="AV130" s="46"/>
      <c r="AW130" s="11"/>
    </row>
    <row r="131" spans="1:91" x14ac:dyDescent="0.25">
      <c r="B131" s="34"/>
      <c r="C131" s="34"/>
      <c r="G131" s="46"/>
      <c r="H131" s="243"/>
      <c r="I131" s="442"/>
      <c r="J131" s="443"/>
      <c r="L131" s="263"/>
      <c r="M131" s="243"/>
      <c r="N131" s="46"/>
      <c r="O131" s="46"/>
      <c r="P131" s="11"/>
      <c r="Q131" s="46"/>
      <c r="R131" s="46"/>
      <c r="S131" s="11"/>
      <c r="T131" s="46"/>
      <c r="U131" s="46"/>
      <c r="V131" s="11"/>
      <c r="W131" s="46"/>
      <c r="X131" s="46"/>
      <c r="Y131" s="11"/>
      <c r="Z131" s="46"/>
      <c r="AA131" s="46"/>
      <c r="AB131" s="11"/>
      <c r="AC131" s="46"/>
      <c r="AD131" s="46"/>
      <c r="AE131" s="11"/>
      <c r="AF131" s="46"/>
      <c r="AG131" s="46"/>
      <c r="AH131" s="11"/>
      <c r="AI131" s="46"/>
      <c r="AJ131" s="46"/>
      <c r="AK131" s="11"/>
      <c r="AL131" s="46"/>
      <c r="AM131" s="46"/>
      <c r="AN131" s="11"/>
      <c r="AO131" s="46"/>
      <c r="AP131" s="46"/>
      <c r="AQ131" s="11"/>
      <c r="AR131" s="46"/>
      <c r="AS131" s="46"/>
      <c r="AT131" s="11"/>
      <c r="AU131" s="46"/>
      <c r="AV131" s="46"/>
      <c r="AW131" s="11"/>
    </row>
    <row r="132" spans="1:91" x14ac:dyDescent="0.25">
      <c r="B132" s="34"/>
      <c r="C132" s="34"/>
      <c r="G132" s="46"/>
      <c r="H132" s="243"/>
      <c r="I132" s="442"/>
      <c r="J132" s="443"/>
      <c r="L132" s="263"/>
      <c r="M132" s="243"/>
      <c r="N132" s="46"/>
      <c r="O132" s="46"/>
      <c r="P132" s="11"/>
      <c r="Q132" s="46"/>
      <c r="R132" s="46"/>
      <c r="S132" s="11"/>
      <c r="T132" s="46"/>
      <c r="U132" s="46"/>
      <c r="V132" s="11"/>
      <c r="W132" s="46"/>
      <c r="X132" s="46"/>
      <c r="Y132" s="11"/>
      <c r="Z132" s="46"/>
      <c r="AA132" s="46"/>
      <c r="AB132" s="11"/>
      <c r="AC132" s="46"/>
      <c r="AD132" s="46"/>
      <c r="AE132" s="11"/>
      <c r="AF132" s="46"/>
      <c r="AG132" s="46"/>
      <c r="AH132" s="11"/>
      <c r="AI132" s="46"/>
      <c r="AJ132" s="46"/>
      <c r="AK132" s="11"/>
      <c r="AL132" s="46"/>
      <c r="AM132" s="46"/>
      <c r="AN132" s="11"/>
      <c r="AO132" s="46"/>
      <c r="AP132" s="46"/>
      <c r="AQ132" s="11"/>
      <c r="AR132" s="46"/>
      <c r="AS132" s="46"/>
      <c r="AT132" s="11"/>
      <c r="AU132" s="46"/>
      <c r="AV132" s="46"/>
      <c r="AW132" s="11"/>
    </row>
    <row r="133" spans="1:91" x14ac:dyDescent="0.25">
      <c r="B133" s="34"/>
      <c r="C133" s="34"/>
      <c r="G133" s="46"/>
      <c r="H133" s="243"/>
      <c r="I133" s="442"/>
      <c r="J133" s="443"/>
      <c r="L133" s="263"/>
      <c r="M133" s="243"/>
      <c r="N133" s="46"/>
      <c r="O133" s="46"/>
      <c r="P133" s="11"/>
      <c r="Q133" s="46"/>
      <c r="R133" s="46"/>
      <c r="S133" s="11"/>
      <c r="T133" s="46"/>
      <c r="U133" s="46"/>
      <c r="V133" s="11"/>
      <c r="W133" s="46"/>
      <c r="X133" s="46"/>
      <c r="Y133" s="11"/>
      <c r="Z133" s="46"/>
      <c r="AA133" s="46"/>
      <c r="AB133" s="11"/>
      <c r="AC133" s="46"/>
      <c r="AD133" s="46"/>
      <c r="AE133" s="11"/>
      <c r="AF133" s="46"/>
      <c r="AG133" s="46"/>
      <c r="AH133" s="11"/>
      <c r="AI133" s="46"/>
      <c r="AJ133" s="46"/>
      <c r="AK133" s="11"/>
      <c r="AL133" s="46"/>
      <c r="AM133" s="46"/>
      <c r="AN133" s="11"/>
      <c r="AO133" s="46"/>
      <c r="AP133" s="46"/>
      <c r="AQ133" s="11"/>
      <c r="AR133" s="46"/>
      <c r="AS133" s="46"/>
      <c r="AT133" s="11"/>
      <c r="AU133" s="46"/>
      <c r="AV133" s="46"/>
      <c r="AW133" s="11"/>
    </row>
    <row r="134" spans="1:91" x14ac:dyDescent="0.25">
      <c r="B134" s="34"/>
      <c r="C134" s="34"/>
      <c r="G134" s="46"/>
      <c r="H134" s="243"/>
      <c r="I134" s="442"/>
      <c r="J134" s="443"/>
      <c r="L134" s="263"/>
      <c r="M134" s="243"/>
      <c r="N134" s="46"/>
      <c r="O134" s="46"/>
      <c r="P134" s="11"/>
      <c r="Q134" s="46"/>
      <c r="R134" s="46"/>
      <c r="S134" s="11"/>
      <c r="T134" s="46"/>
      <c r="U134" s="46"/>
      <c r="V134" s="11"/>
      <c r="W134" s="46"/>
      <c r="X134" s="46"/>
      <c r="Y134" s="11"/>
      <c r="Z134" s="46"/>
      <c r="AA134" s="46"/>
      <c r="AB134" s="11"/>
      <c r="AC134" s="46"/>
      <c r="AD134" s="46"/>
      <c r="AE134" s="11"/>
      <c r="AF134" s="46"/>
      <c r="AG134" s="46"/>
      <c r="AH134" s="11"/>
      <c r="AI134" s="46"/>
      <c r="AJ134" s="46"/>
      <c r="AK134" s="11"/>
      <c r="AL134" s="46"/>
      <c r="AM134" s="46"/>
      <c r="AN134" s="11"/>
      <c r="AO134" s="46"/>
      <c r="AP134" s="46"/>
      <c r="AQ134" s="11"/>
      <c r="AR134" s="46"/>
      <c r="AS134" s="46"/>
      <c r="AT134" s="11"/>
      <c r="AU134" s="46"/>
      <c r="AV134" s="46"/>
      <c r="AW134" s="11"/>
    </row>
    <row r="135" spans="1:91" x14ac:dyDescent="0.25">
      <c r="B135" s="34"/>
      <c r="C135" s="34"/>
      <c r="G135" s="46"/>
      <c r="H135" s="243"/>
      <c r="I135" s="442"/>
      <c r="J135" s="443"/>
      <c r="L135" s="263"/>
      <c r="M135" s="243"/>
      <c r="N135" s="46"/>
      <c r="O135" s="46"/>
      <c r="P135" s="11"/>
      <c r="Q135" s="46"/>
      <c r="R135" s="46"/>
      <c r="S135" s="11"/>
      <c r="T135" s="46"/>
      <c r="U135" s="46"/>
      <c r="V135" s="11"/>
      <c r="W135" s="46"/>
      <c r="X135" s="46"/>
      <c r="Y135" s="11"/>
      <c r="Z135" s="46"/>
      <c r="AA135" s="46"/>
      <c r="AB135" s="11"/>
      <c r="AC135" s="46"/>
      <c r="AD135" s="46"/>
      <c r="AE135" s="11"/>
      <c r="AF135" s="46"/>
      <c r="AG135" s="46"/>
      <c r="AH135" s="11"/>
      <c r="AI135" s="46"/>
      <c r="AJ135" s="46"/>
      <c r="AK135" s="11"/>
      <c r="AL135" s="46"/>
      <c r="AM135" s="46"/>
      <c r="AN135" s="11"/>
      <c r="AO135" s="46"/>
      <c r="AP135" s="46"/>
      <c r="AQ135" s="11"/>
      <c r="AR135" s="46"/>
      <c r="AS135" s="46"/>
      <c r="AT135" s="11"/>
      <c r="AU135" s="46"/>
      <c r="AV135" s="46"/>
      <c r="AW135" s="11"/>
    </row>
    <row r="136" spans="1:91" x14ac:dyDescent="0.25">
      <c r="B136" s="34"/>
      <c r="C136" s="34"/>
      <c r="G136" s="46"/>
      <c r="H136" s="243"/>
      <c r="I136" s="442"/>
      <c r="J136" s="443"/>
      <c r="L136" s="263"/>
      <c r="M136" s="243"/>
      <c r="N136" s="46"/>
      <c r="O136" s="46"/>
      <c r="P136" s="11"/>
      <c r="Q136" s="46"/>
      <c r="R136" s="46"/>
      <c r="S136" s="11"/>
      <c r="T136" s="46"/>
      <c r="U136" s="46"/>
      <c r="V136" s="11"/>
      <c r="W136" s="46"/>
      <c r="X136" s="46"/>
      <c r="Y136" s="11"/>
      <c r="Z136" s="46"/>
      <c r="AA136" s="46"/>
      <c r="AB136" s="11"/>
      <c r="AC136" s="46"/>
      <c r="AD136" s="46"/>
      <c r="AE136" s="11"/>
      <c r="AF136" s="46"/>
      <c r="AG136" s="46"/>
      <c r="AH136" s="11"/>
      <c r="AI136" s="46"/>
      <c r="AJ136" s="46"/>
      <c r="AK136" s="11"/>
      <c r="AL136" s="46"/>
      <c r="AM136" s="46"/>
      <c r="AN136" s="11"/>
      <c r="AO136" s="46"/>
      <c r="AP136" s="46"/>
      <c r="AQ136" s="11"/>
      <c r="AR136" s="46"/>
      <c r="AS136" s="46"/>
      <c r="AT136" s="11"/>
      <c r="AU136" s="46"/>
      <c r="AV136" s="46"/>
      <c r="AW136" s="11"/>
    </row>
    <row r="137" spans="1:91" x14ac:dyDescent="0.25">
      <c r="B137" s="34"/>
      <c r="C137" s="34"/>
      <c r="G137" s="46"/>
      <c r="H137" s="243"/>
      <c r="I137" s="442"/>
      <c r="J137" s="443"/>
      <c r="L137" s="263"/>
      <c r="M137" s="243"/>
      <c r="N137" s="46"/>
      <c r="O137" s="46"/>
      <c r="P137" s="11"/>
      <c r="Q137" s="46"/>
      <c r="R137" s="46"/>
      <c r="S137" s="11"/>
      <c r="T137" s="46"/>
      <c r="U137" s="46"/>
      <c r="V137" s="11"/>
      <c r="W137" s="46"/>
      <c r="X137" s="46"/>
      <c r="Y137" s="11"/>
      <c r="Z137" s="46"/>
      <c r="AA137" s="46"/>
      <c r="AB137" s="11"/>
      <c r="AC137" s="46"/>
      <c r="AD137" s="46"/>
      <c r="AE137" s="11"/>
      <c r="AF137" s="46"/>
      <c r="AG137" s="46"/>
      <c r="AH137" s="11"/>
      <c r="AI137" s="46"/>
      <c r="AJ137" s="46"/>
      <c r="AK137" s="11"/>
      <c r="AL137" s="46"/>
      <c r="AM137" s="46"/>
      <c r="AN137" s="11"/>
      <c r="AO137" s="46"/>
      <c r="AP137" s="46"/>
      <c r="AQ137" s="11"/>
      <c r="AR137" s="46"/>
      <c r="AS137" s="46"/>
      <c r="AT137" s="11"/>
      <c r="AU137" s="46"/>
      <c r="AV137" s="46"/>
      <c r="AW137" s="11"/>
    </row>
    <row r="138" spans="1:91" x14ac:dyDescent="0.25">
      <c r="B138" s="34"/>
      <c r="C138" s="34"/>
      <c r="G138" s="46"/>
      <c r="H138" s="243"/>
      <c r="I138" s="442"/>
      <c r="J138" s="443"/>
      <c r="L138" s="263"/>
      <c r="M138" s="243"/>
      <c r="N138" s="46"/>
      <c r="O138" s="46"/>
      <c r="P138" s="11"/>
      <c r="Q138" s="46"/>
      <c r="R138" s="46"/>
      <c r="S138" s="11"/>
      <c r="T138" s="46"/>
      <c r="U138" s="46"/>
      <c r="V138" s="11"/>
      <c r="W138" s="46"/>
      <c r="X138" s="46"/>
      <c r="Y138" s="11"/>
      <c r="Z138" s="46"/>
      <c r="AA138" s="46"/>
      <c r="AB138" s="11"/>
      <c r="AC138" s="46"/>
      <c r="AD138" s="46"/>
      <c r="AE138" s="11"/>
      <c r="AF138" s="46"/>
      <c r="AG138" s="46"/>
      <c r="AH138" s="11"/>
      <c r="AI138" s="46"/>
      <c r="AJ138" s="46"/>
      <c r="AK138" s="11"/>
      <c r="AL138" s="46"/>
      <c r="AM138" s="46"/>
      <c r="AN138" s="11"/>
      <c r="AO138" s="46"/>
      <c r="AP138" s="46"/>
      <c r="AQ138" s="11"/>
      <c r="AR138" s="46"/>
      <c r="AS138" s="46"/>
      <c r="AT138" s="11"/>
      <c r="AU138" s="46"/>
      <c r="AV138" s="46"/>
      <c r="AW138" s="11"/>
    </row>
    <row r="139" spans="1:91" x14ac:dyDescent="0.25">
      <c r="B139" s="34"/>
      <c r="C139" s="34"/>
      <c r="G139" s="46"/>
      <c r="H139" s="243"/>
      <c r="I139" s="442"/>
      <c r="J139" s="443"/>
      <c r="L139" s="263"/>
      <c r="M139" s="243"/>
      <c r="N139" s="46"/>
      <c r="O139" s="46"/>
      <c r="P139" s="11"/>
      <c r="Q139" s="46"/>
      <c r="R139" s="46"/>
      <c r="S139" s="11"/>
      <c r="T139" s="46"/>
      <c r="U139" s="46"/>
      <c r="V139" s="11"/>
      <c r="W139" s="46"/>
      <c r="X139" s="46"/>
      <c r="Y139" s="11"/>
      <c r="Z139" s="46"/>
      <c r="AA139" s="46"/>
      <c r="AB139" s="11"/>
      <c r="AC139" s="46"/>
      <c r="AD139" s="46"/>
      <c r="AE139" s="11"/>
      <c r="AF139" s="46"/>
      <c r="AG139" s="46"/>
      <c r="AH139" s="11"/>
      <c r="AI139" s="46"/>
      <c r="AJ139" s="46"/>
      <c r="AK139" s="11"/>
      <c r="AL139" s="46"/>
      <c r="AM139" s="46"/>
      <c r="AN139" s="11"/>
      <c r="AO139" s="46"/>
      <c r="AP139" s="46"/>
      <c r="AQ139" s="11"/>
      <c r="AR139" s="46"/>
      <c r="AS139" s="46"/>
      <c r="AT139" s="11"/>
      <c r="AU139" s="46"/>
      <c r="AV139" s="46"/>
      <c r="AW139" s="11"/>
    </row>
    <row r="140" spans="1:91" x14ac:dyDescent="0.25">
      <c r="B140" s="34"/>
      <c r="C140" s="34"/>
      <c r="G140" s="46"/>
      <c r="H140" s="243"/>
      <c r="I140" s="442"/>
      <c r="J140" s="443"/>
      <c r="L140" s="263"/>
      <c r="M140" s="243"/>
      <c r="N140" s="46"/>
      <c r="O140" s="46"/>
      <c r="P140" s="11"/>
      <c r="Q140" s="46"/>
      <c r="R140" s="46"/>
      <c r="S140" s="11"/>
      <c r="T140" s="46"/>
      <c r="U140" s="46"/>
      <c r="V140" s="11"/>
      <c r="W140" s="46"/>
      <c r="X140" s="46"/>
      <c r="Y140" s="11"/>
      <c r="Z140" s="46"/>
      <c r="AA140" s="46"/>
      <c r="AB140" s="11"/>
      <c r="AC140" s="46"/>
      <c r="AD140" s="46"/>
      <c r="AE140" s="11"/>
      <c r="AF140" s="46"/>
      <c r="AG140" s="46"/>
      <c r="AH140" s="11"/>
      <c r="AI140" s="46"/>
      <c r="AJ140" s="46"/>
      <c r="AK140" s="11"/>
      <c r="AL140" s="46"/>
      <c r="AM140" s="46"/>
      <c r="AN140" s="11"/>
      <c r="AO140" s="46"/>
      <c r="AP140" s="46"/>
      <c r="AQ140" s="11"/>
      <c r="AR140" s="46"/>
      <c r="AS140" s="46"/>
      <c r="AT140" s="11"/>
      <c r="AU140" s="46"/>
      <c r="AV140" s="46"/>
      <c r="AW140" s="11"/>
    </row>
    <row r="141" spans="1:91" x14ac:dyDescent="0.25">
      <c r="B141" s="34"/>
      <c r="C141" s="34"/>
      <c r="G141" s="46"/>
      <c r="H141" s="243"/>
      <c r="I141" s="442"/>
      <c r="J141" s="443"/>
      <c r="L141" s="263"/>
      <c r="M141" s="243"/>
      <c r="N141" s="46"/>
      <c r="O141" s="46"/>
      <c r="P141" s="11"/>
      <c r="Q141" s="46"/>
      <c r="R141" s="46"/>
      <c r="S141" s="11"/>
      <c r="T141" s="46"/>
      <c r="U141" s="46"/>
      <c r="V141" s="11"/>
      <c r="W141" s="46"/>
      <c r="X141" s="46"/>
      <c r="Y141" s="11"/>
      <c r="Z141" s="46"/>
      <c r="AA141" s="46"/>
      <c r="AB141" s="11"/>
      <c r="AC141" s="46"/>
      <c r="AD141" s="46"/>
      <c r="AE141" s="11"/>
      <c r="AF141" s="46"/>
      <c r="AG141" s="46"/>
      <c r="AH141" s="11"/>
      <c r="AI141" s="46"/>
      <c r="AJ141" s="46"/>
      <c r="AK141" s="11"/>
      <c r="AL141" s="46"/>
      <c r="AM141" s="46"/>
      <c r="AN141" s="11"/>
      <c r="AO141" s="46"/>
      <c r="AP141" s="46"/>
      <c r="AQ141" s="11"/>
      <c r="AR141" s="46"/>
      <c r="AS141" s="46"/>
      <c r="AT141" s="11"/>
      <c r="AU141" s="46"/>
      <c r="AV141" s="46"/>
      <c r="AW141" s="11"/>
    </row>
    <row r="142" spans="1:91" x14ac:dyDescent="0.25">
      <c r="B142" s="34"/>
      <c r="C142" s="34"/>
      <c r="G142" s="46"/>
      <c r="H142" s="243"/>
      <c r="I142" s="444"/>
      <c r="J142" s="445"/>
      <c r="K142" s="244"/>
      <c r="L142" s="263"/>
      <c r="M142" s="243"/>
      <c r="N142" s="46"/>
      <c r="O142" s="46"/>
      <c r="P142" s="12"/>
      <c r="Q142" s="46"/>
      <c r="R142" s="46"/>
      <c r="S142" s="12"/>
      <c r="T142" s="46"/>
      <c r="U142" s="46"/>
      <c r="V142" s="12"/>
      <c r="W142" s="46"/>
      <c r="X142" s="46"/>
      <c r="Y142" s="12"/>
      <c r="Z142" s="46"/>
      <c r="AA142" s="46"/>
      <c r="AB142" s="12"/>
      <c r="AC142" s="46"/>
      <c r="AD142" s="46"/>
      <c r="AE142" s="12"/>
      <c r="AF142" s="46"/>
      <c r="AG142" s="46"/>
      <c r="AH142" s="12"/>
      <c r="AI142" s="46"/>
      <c r="AJ142" s="46"/>
      <c r="AK142" s="12"/>
      <c r="AL142" s="46"/>
      <c r="AM142" s="46"/>
      <c r="AN142" s="12"/>
      <c r="AO142" s="46"/>
      <c r="AP142" s="46"/>
      <c r="AQ142" s="12"/>
      <c r="AR142" s="46"/>
      <c r="AS142" s="46"/>
      <c r="AT142" s="12"/>
      <c r="AU142" s="46"/>
      <c r="AV142" s="46"/>
      <c r="AW142" s="12"/>
    </row>
    <row r="143" spans="1:91" x14ac:dyDescent="0.25">
      <c r="A143" s="18"/>
      <c r="B143" s="34"/>
      <c r="C143" s="34"/>
      <c r="G143" s="46"/>
      <c r="H143" s="243"/>
      <c r="I143" s="444"/>
      <c r="J143" s="445"/>
      <c r="K143" s="244"/>
      <c r="L143" s="263"/>
      <c r="M143" s="243"/>
      <c r="N143" s="46"/>
      <c r="O143" s="46"/>
      <c r="P143" s="12"/>
      <c r="Q143" s="46"/>
      <c r="R143" s="46"/>
      <c r="S143" s="12"/>
      <c r="T143" s="46"/>
      <c r="U143" s="46"/>
      <c r="V143" s="12"/>
      <c r="W143" s="46"/>
      <c r="X143" s="46"/>
      <c r="Y143" s="12"/>
      <c r="Z143" s="46"/>
      <c r="AA143" s="46"/>
      <c r="AB143" s="12"/>
      <c r="AC143" s="46"/>
      <c r="AD143" s="46"/>
      <c r="AE143" s="12"/>
      <c r="AF143" s="46"/>
      <c r="AG143" s="46"/>
      <c r="AH143" s="12"/>
      <c r="AI143" s="46"/>
      <c r="AJ143" s="46"/>
      <c r="AK143" s="12"/>
      <c r="AL143" s="46"/>
      <c r="AM143" s="46"/>
      <c r="AN143" s="12"/>
      <c r="AO143" s="46"/>
      <c r="AP143" s="46"/>
      <c r="AQ143" s="12"/>
      <c r="AR143" s="46"/>
      <c r="AS143" s="46"/>
      <c r="AT143" s="12"/>
      <c r="AU143" s="46"/>
      <c r="AV143" s="46"/>
      <c r="AW143" s="12"/>
    </row>
    <row r="144" spans="1:91" x14ac:dyDescent="0.25">
      <c r="A144" s="18"/>
      <c r="B144" s="34"/>
      <c r="C144" s="34"/>
      <c r="G144" s="47"/>
      <c r="H144" s="235"/>
      <c r="I144" s="235"/>
      <c r="J144" s="224"/>
      <c r="K144" s="244"/>
      <c r="L144" s="264"/>
      <c r="M144" s="235"/>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row>
    <row r="145" spans="1:49" x14ac:dyDescent="0.25">
      <c r="A145" s="47"/>
      <c r="B145" s="48"/>
      <c r="C145" s="48"/>
      <c r="G145" s="46"/>
      <c r="H145" s="243"/>
      <c r="I145" s="444"/>
      <c r="J145" s="445"/>
      <c r="K145" s="244"/>
      <c r="L145" s="263"/>
      <c r="M145" s="243"/>
      <c r="N145" s="46"/>
      <c r="O145" s="46"/>
      <c r="P145" s="12"/>
      <c r="Q145" s="46"/>
      <c r="R145" s="46"/>
      <c r="S145" s="12"/>
      <c r="T145" s="46"/>
      <c r="U145" s="46"/>
      <c r="V145" s="12"/>
      <c r="W145" s="46"/>
      <c r="X145" s="46"/>
      <c r="Y145" s="12"/>
      <c r="Z145" s="46"/>
      <c r="AA145" s="46"/>
      <c r="AB145" s="12"/>
      <c r="AC145" s="46"/>
      <c r="AD145" s="46"/>
      <c r="AE145" s="12"/>
      <c r="AF145" s="46"/>
      <c r="AG145" s="46"/>
      <c r="AH145" s="12"/>
      <c r="AI145" s="46"/>
      <c r="AJ145" s="46"/>
      <c r="AK145" s="12"/>
      <c r="AL145" s="46"/>
      <c r="AM145" s="46"/>
      <c r="AN145" s="12"/>
      <c r="AO145" s="46"/>
      <c r="AP145" s="46"/>
      <c r="AQ145" s="12"/>
      <c r="AR145" s="46"/>
      <c r="AS145" s="46"/>
      <c r="AT145" s="12"/>
      <c r="AU145" s="46"/>
      <c r="AV145" s="46"/>
      <c r="AW145" s="12"/>
    </row>
    <row r="146" spans="1:49" x14ac:dyDescent="0.25">
      <c r="A146" s="18"/>
      <c r="B146" s="34"/>
      <c r="C146" s="34"/>
      <c r="G146" s="46"/>
      <c r="H146" s="243"/>
      <c r="I146" s="444"/>
      <c r="J146" s="445"/>
      <c r="K146" s="244"/>
      <c r="L146" s="263"/>
      <c r="M146" s="243"/>
      <c r="N146" s="46"/>
      <c r="O146" s="46"/>
      <c r="P146" s="12"/>
      <c r="Q146" s="46"/>
      <c r="R146" s="46"/>
      <c r="S146" s="12"/>
      <c r="T146" s="46"/>
      <c r="U146" s="46"/>
      <c r="V146" s="12"/>
      <c r="W146" s="46"/>
      <c r="X146" s="46"/>
      <c r="Y146" s="12"/>
      <c r="Z146" s="46"/>
      <c r="AA146" s="46"/>
      <c r="AB146" s="12"/>
      <c r="AC146" s="46"/>
      <c r="AD146" s="46"/>
      <c r="AE146" s="12"/>
      <c r="AF146" s="46"/>
      <c r="AG146" s="46"/>
      <c r="AH146" s="12"/>
      <c r="AI146" s="46"/>
      <c r="AJ146" s="46"/>
      <c r="AK146" s="12"/>
      <c r="AL146" s="46"/>
      <c r="AM146" s="46"/>
      <c r="AN146" s="12"/>
      <c r="AO146" s="46"/>
      <c r="AP146" s="46"/>
      <c r="AQ146" s="12"/>
      <c r="AR146" s="46"/>
      <c r="AS146" s="46"/>
      <c r="AT146" s="12"/>
      <c r="AU146" s="46"/>
      <c r="AV146" s="46"/>
      <c r="AW146" s="12"/>
    </row>
    <row r="147" spans="1:49" x14ac:dyDescent="0.25">
      <c r="A147" s="18"/>
      <c r="B147" s="34"/>
      <c r="C147" s="34"/>
      <c r="G147" s="18"/>
      <c r="H147" s="244"/>
      <c r="I147" s="444"/>
      <c r="J147" s="445"/>
      <c r="K147" s="244"/>
      <c r="L147" s="265"/>
      <c r="M147" s="244"/>
      <c r="N147" s="9"/>
      <c r="O147" s="9"/>
      <c r="P147" s="12"/>
      <c r="Q147" s="9"/>
      <c r="R147" s="9"/>
      <c r="S147" s="12"/>
      <c r="T147" s="9"/>
      <c r="U147" s="9"/>
      <c r="V147" s="12"/>
      <c r="W147" s="9"/>
      <c r="X147" s="9"/>
      <c r="Y147" s="12"/>
      <c r="Z147" s="9"/>
      <c r="AA147" s="9"/>
      <c r="AB147" s="12"/>
      <c r="AC147" s="9"/>
      <c r="AD147" s="9"/>
      <c r="AE147" s="12"/>
      <c r="AF147" s="9"/>
      <c r="AG147" s="9"/>
      <c r="AH147" s="12"/>
      <c r="AI147" s="9"/>
      <c r="AJ147" s="9"/>
      <c r="AK147" s="12"/>
      <c r="AL147" s="9"/>
      <c r="AM147" s="9"/>
      <c r="AN147" s="12"/>
      <c r="AO147" s="9"/>
      <c r="AP147" s="9"/>
      <c r="AQ147" s="12"/>
      <c r="AR147" s="9"/>
      <c r="AS147" s="9"/>
      <c r="AT147" s="12"/>
      <c r="AU147" s="9"/>
      <c r="AV147" s="9"/>
      <c r="AW147" s="12"/>
    </row>
    <row r="148" spans="1:49" x14ac:dyDescent="0.25">
      <c r="A148" s="18"/>
      <c r="B148" s="34"/>
      <c r="C148" s="35"/>
      <c r="G148" s="46"/>
      <c r="H148" s="243"/>
      <c r="I148" s="444"/>
      <c r="J148" s="445"/>
      <c r="K148" s="244"/>
      <c r="L148" s="263"/>
      <c r="M148" s="243"/>
      <c r="N148" s="46"/>
      <c r="O148" s="46"/>
      <c r="P148" s="12"/>
      <c r="Q148" s="46"/>
      <c r="R148" s="46"/>
      <c r="S148" s="12"/>
      <c r="T148" s="46"/>
      <c r="U148" s="46"/>
      <c r="V148" s="12"/>
      <c r="W148" s="46"/>
      <c r="X148" s="46"/>
      <c r="Y148" s="12"/>
      <c r="Z148" s="46"/>
      <c r="AA148" s="46"/>
      <c r="AB148" s="12"/>
      <c r="AC148" s="46"/>
      <c r="AD148" s="46"/>
      <c r="AE148" s="12"/>
      <c r="AF148" s="46"/>
      <c r="AG148" s="46"/>
      <c r="AH148" s="12"/>
      <c r="AI148" s="46"/>
      <c r="AJ148" s="46"/>
      <c r="AK148" s="12"/>
      <c r="AL148" s="46"/>
      <c r="AM148" s="46"/>
      <c r="AN148" s="12"/>
      <c r="AO148" s="46"/>
      <c r="AP148" s="46"/>
      <c r="AQ148" s="12"/>
      <c r="AR148" s="46"/>
      <c r="AS148" s="46"/>
      <c r="AT148" s="12"/>
      <c r="AU148" s="46"/>
      <c r="AV148" s="46"/>
      <c r="AW148" s="12"/>
    </row>
    <row r="149" spans="1:49" x14ac:dyDescent="0.25">
      <c r="A149" s="18"/>
      <c r="B149" s="34"/>
      <c r="C149" s="34"/>
      <c r="G149" s="47"/>
      <c r="H149" s="235"/>
      <c r="I149" s="235"/>
      <c r="J149" s="224"/>
      <c r="K149" s="244"/>
      <c r="L149" s="264"/>
      <c r="M149" s="235"/>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row>
    <row r="150" spans="1:49" x14ac:dyDescent="0.25">
      <c r="A150" s="47"/>
      <c r="B150" s="48"/>
      <c r="C150" s="48"/>
      <c r="G150" s="46"/>
      <c r="H150" s="243"/>
      <c r="I150" s="244"/>
      <c r="J150" s="9"/>
      <c r="K150" s="244"/>
      <c r="L150" s="263"/>
      <c r="M150" s="243"/>
      <c r="N150" s="46"/>
      <c r="O150" s="46"/>
      <c r="P150" s="9"/>
      <c r="Q150" s="46"/>
      <c r="R150" s="46"/>
      <c r="S150" s="9"/>
      <c r="T150" s="46"/>
      <c r="U150" s="46"/>
      <c r="V150" s="9"/>
      <c r="W150" s="46"/>
      <c r="X150" s="46"/>
      <c r="Y150" s="9"/>
      <c r="Z150" s="46"/>
      <c r="AA150" s="46"/>
      <c r="AB150" s="9"/>
      <c r="AC150" s="46"/>
      <c r="AD150" s="46"/>
      <c r="AE150" s="9"/>
      <c r="AF150" s="46"/>
      <c r="AG150" s="46"/>
      <c r="AH150" s="9"/>
      <c r="AI150" s="46"/>
      <c r="AJ150" s="46"/>
      <c r="AK150" s="9"/>
      <c r="AL150" s="46"/>
      <c r="AM150" s="46"/>
      <c r="AN150" s="9"/>
      <c r="AO150" s="46"/>
      <c r="AP150" s="46"/>
      <c r="AQ150" s="9"/>
      <c r="AR150" s="46"/>
      <c r="AS150" s="46"/>
      <c r="AT150" s="9"/>
      <c r="AU150" s="46"/>
      <c r="AV150" s="46"/>
      <c r="AW150" s="9"/>
    </row>
    <row r="151" spans="1:49" x14ac:dyDescent="0.25">
      <c r="A151" s="46"/>
      <c r="B151" s="34"/>
      <c r="C151" s="34"/>
      <c r="G151" s="47"/>
      <c r="H151" s="235"/>
      <c r="I151" s="235"/>
      <c r="J151" s="224"/>
      <c r="K151" s="244"/>
      <c r="L151" s="264"/>
      <c r="M151" s="235"/>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row>
    <row r="152" spans="1:49" x14ac:dyDescent="0.25">
      <c r="A152" s="47"/>
      <c r="B152" s="48"/>
      <c r="C152" s="48"/>
      <c r="G152" s="18"/>
      <c r="H152" s="244"/>
      <c r="I152" s="444"/>
      <c r="J152" s="445"/>
      <c r="K152" s="244"/>
      <c r="L152" s="265"/>
      <c r="M152" s="244"/>
      <c r="N152" s="9"/>
      <c r="O152" s="9"/>
      <c r="P152" s="12"/>
      <c r="Q152" s="9"/>
      <c r="R152" s="9"/>
      <c r="S152" s="12"/>
      <c r="T152" s="9"/>
      <c r="U152" s="9"/>
      <c r="V152" s="12"/>
      <c r="W152" s="9"/>
      <c r="X152" s="9"/>
      <c r="Y152" s="12"/>
      <c r="Z152" s="9"/>
      <c r="AA152" s="9"/>
      <c r="AB152" s="12"/>
      <c r="AC152" s="9"/>
      <c r="AD152" s="9"/>
      <c r="AE152" s="12"/>
      <c r="AF152" s="9"/>
      <c r="AG152" s="9"/>
      <c r="AH152" s="12"/>
      <c r="AI152" s="9"/>
      <c r="AJ152" s="9"/>
      <c r="AK152" s="12"/>
      <c r="AL152" s="9"/>
      <c r="AM152" s="9"/>
      <c r="AN152" s="12"/>
      <c r="AO152" s="9"/>
      <c r="AP152" s="9"/>
      <c r="AQ152" s="12"/>
      <c r="AR152" s="9"/>
      <c r="AS152" s="9"/>
      <c r="AT152" s="12"/>
      <c r="AU152" s="9"/>
      <c r="AV152" s="9"/>
      <c r="AW152" s="12"/>
    </row>
    <row r="153" spans="1:49" x14ac:dyDescent="0.25">
      <c r="A153" s="46"/>
      <c r="B153" s="34"/>
      <c r="C153" s="35"/>
      <c r="G153" s="18"/>
      <c r="H153" s="244"/>
      <c r="I153" s="444"/>
      <c r="J153" s="445"/>
      <c r="K153" s="244"/>
      <c r="L153" s="265"/>
      <c r="M153" s="244"/>
      <c r="N153" s="9"/>
      <c r="O153" s="9"/>
      <c r="P153" s="12"/>
      <c r="Q153" s="9"/>
      <c r="R153" s="9"/>
      <c r="S153" s="12"/>
      <c r="T153" s="9"/>
      <c r="U153" s="9"/>
      <c r="V153" s="12"/>
      <c r="W153" s="9"/>
      <c r="X153" s="9"/>
      <c r="Y153" s="12"/>
      <c r="Z153" s="9"/>
      <c r="AA153" s="9"/>
      <c r="AB153" s="12"/>
      <c r="AC153" s="9"/>
      <c r="AD153" s="9"/>
      <c r="AE153" s="12"/>
      <c r="AF153" s="9"/>
      <c r="AG153" s="9"/>
      <c r="AH153" s="12"/>
      <c r="AI153" s="9"/>
      <c r="AJ153" s="9"/>
      <c r="AK153" s="12"/>
      <c r="AL153" s="9"/>
      <c r="AM153" s="9"/>
      <c r="AN153" s="12"/>
      <c r="AO153" s="9"/>
      <c r="AP153" s="9"/>
      <c r="AQ153" s="12"/>
      <c r="AR153" s="9"/>
      <c r="AS153" s="9"/>
      <c r="AT153" s="12"/>
      <c r="AU153" s="9"/>
      <c r="AV153" s="9"/>
      <c r="AW153" s="12"/>
    </row>
    <row r="154" spans="1:49" x14ac:dyDescent="0.25">
      <c r="A154" s="46"/>
      <c r="B154" s="34"/>
      <c r="C154" s="35"/>
      <c r="I154" s="442"/>
      <c r="J154" s="443"/>
      <c r="P154" s="11"/>
      <c r="S154" s="11"/>
      <c r="V154" s="11"/>
      <c r="Y154" s="11"/>
      <c r="AB154" s="11"/>
      <c r="AE154" s="11"/>
      <c r="AH154" s="11"/>
      <c r="AK154" s="11"/>
      <c r="AN154" s="11"/>
      <c r="AQ154" s="11"/>
      <c r="AT154" s="11"/>
      <c r="AW154" s="11"/>
    </row>
    <row r="155" spans="1:49" x14ac:dyDescent="0.25">
      <c r="A155" s="46"/>
      <c r="B155" s="34"/>
      <c r="I155" s="442"/>
      <c r="J155" s="443"/>
      <c r="P155" s="11"/>
      <c r="S155" s="11"/>
      <c r="V155" s="11"/>
      <c r="Y155" s="11"/>
      <c r="AB155" s="11"/>
      <c r="AE155" s="11"/>
      <c r="AH155" s="11"/>
      <c r="AK155" s="11"/>
      <c r="AN155" s="11"/>
      <c r="AQ155" s="11"/>
      <c r="AT155" s="11"/>
      <c r="AW155" s="11"/>
    </row>
    <row r="156" spans="1:49" x14ac:dyDescent="0.25">
      <c r="A156" s="46"/>
      <c r="B156" s="34"/>
      <c r="I156" s="442"/>
      <c r="J156" s="443"/>
      <c r="P156" s="11"/>
      <c r="S156" s="11"/>
      <c r="V156" s="11"/>
      <c r="Y156" s="11"/>
      <c r="AB156" s="11"/>
      <c r="AE156" s="11"/>
      <c r="AH156" s="11"/>
      <c r="AK156" s="11"/>
      <c r="AN156" s="11"/>
      <c r="AQ156" s="11"/>
      <c r="AT156" s="11"/>
      <c r="AW156" s="11"/>
    </row>
    <row r="157" spans="1:49" x14ac:dyDescent="0.25">
      <c r="A157" s="46"/>
      <c r="B157" s="34"/>
    </row>
  </sheetData>
  <sheetProtection insertColumns="0" insertRows="0" selectLockedCells="1"/>
  <mergeCells count="227">
    <mergeCell ref="J19:J21"/>
    <mergeCell ref="I19:I21"/>
    <mergeCell ref="I85:I87"/>
    <mergeCell ref="K85:K87"/>
    <mergeCell ref="I88:I90"/>
    <mergeCell ref="K88:K90"/>
    <mergeCell ref="L85:L87"/>
    <mergeCell ref="M85:M87"/>
    <mergeCell ref="O85:O87"/>
    <mergeCell ref="L88:L90"/>
    <mergeCell ref="M88:M90"/>
    <mergeCell ref="O88:O90"/>
    <mergeCell ref="I70:I72"/>
    <mergeCell ref="K70:K72"/>
    <mergeCell ref="I73:I75"/>
    <mergeCell ref="K73:K75"/>
    <mergeCell ref="I76:I78"/>
    <mergeCell ref="K76:K78"/>
    <mergeCell ref="I79:I81"/>
    <mergeCell ref="K79:K81"/>
    <mergeCell ref="I82:I84"/>
    <mergeCell ref="K82:K84"/>
    <mergeCell ref="I24:I26"/>
    <mergeCell ref="J24:J26"/>
    <mergeCell ref="D76:D78"/>
    <mergeCell ref="C76:C78"/>
    <mergeCell ref="B76:B78"/>
    <mergeCell ref="A76:A78"/>
    <mergeCell ref="A79:A81"/>
    <mergeCell ref="B79:B81"/>
    <mergeCell ref="C79:C81"/>
    <mergeCell ref="D79:D81"/>
    <mergeCell ref="D82:D84"/>
    <mergeCell ref="C82:C84"/>
    <mergeCell ref="B82:B84"/>
    <mergeCell ref="A82:A84"/>
    <mergeCell ref="A73:A75"/>
    <mergeCell ref="B73:B75"/>
    <mergeCell ref="C73:C75"/>
    <mergeCell ref="D73:D75"/>
    <mergeCell ref="A16:A18"/>
    <mergeCell ref="B16:B18"/>
    <mergeCell ref="C16:C18"/>
    <mergeCell ref="D16:D18"/>
    <mergeCell ref="A24:A26"/>
    <mergeCell ref="B24:B26"/>
    <mergeCell ref="C24:C26"/>
    <mergeCell ref="D24:D26"/>
    <mergeCell ref="A30:A32"/>
    <mergeCell ref="B30:B32"/>
    <mergeCell ref="C30:C32"/>
    <mergeCell ref="D30:D32"/>
    <mergeCell ref="A36:A38"/>
    <mergeCell ref="B36:B38"/>
    <mergeCell ref="C36:C38"/>
    <mergeCell ref="D36:D38"/>
    <mergeCell ref="D33:D35"/>
    <mergeCell ref="A42:A44"/>
    <mergeCell ref="B42:B44"/>
    <mergeCell ref="C42:C44"/>
    <mergeCell ref="A13:A15"/>
    <mergeCell ref="B13:B15"/>
    <mergeCell ref="C13:C15"/>
    <mergeCell ref="D13:D15"/>
    <mergeCell ref="E13:E15"/>
    <mergeCell ref="F16:F18"/>
    <mergeCell ref="G16:G18"/>
    <mergeCell ref="H16:H18"/>
    <mergeCell ref="A70:A72"/>
    <mergeCell ref="B70:B72"/>
    <mergeCell ref="C70:C72"/>
    <mergeCell ref="D70:D72"/>
    <mergeCell ref="A19:A21"/>
    <mergeCell ref="B19:B21"/>
    <mergeCell ref="C19:C21"/>
    <mergeCell ref="D19:D21"/>
    <mergeCell ref="E19:E21"/>
    <mergeCell ref="F24:F26"/>
    <mergeCell ref="G24:G26"/>
    <mergeCell ref="H24:H26"/>
    <mergeCell ref="E36:E38"/>
    <mergeCell ref="A33:A35"/>
    <mergeCell ref="B33:B35"/>
    <mergeCell ref="C33:C35"/>
    <mergeCell ref="J16:J18"/>
    <mergeCell ref="K16:K18"/>
    <mergeCell ref="G13:G15"/>
    <mergeCell ref="H13:H15"/>
    <mergeCell ref="I13:I15"/>
    <mergeCell ref="J13:J15"/>
    <mergeCell ref="K13:K15"/>
    <mergeCell ref="F13:F15"/>
    <mergeCell ref="E16:E18"/>
    <mergeCell ref="I16:I18"/>
    <mergeCell ref="K24:K26"/>
    <mergeCell ref="G19:G21"/>
    <mergeCell ref="H19:H21"/>
    <mergeCell ref="K19:K21"/>
    <mergeCell ref="F19:F21"/>
    <mergeCell ref="E30:E32"/>
    <mergeCell ref="A27:A29"/>
    <mergeCell ref="B27:B29"/>
    <mergeCell ref="C27:C29"/>
    <mergeCell ref="D27:D29"/>
    <mergeCell ref="E27:E29"/>
    <mergeCell ref="F30:F32"/>
    <mergeCell ref="G30:G32"/>
    <mergeCell ref="H30:H32"/>
    <mergeCell ref="I30:I32"/>
    <mergeCell ref="J30:J32"/>
    <mergeCell ref="K30:K32"/>
    <mergeCell ref="G27:G29"/>
    <mergeCell ref="H27:H29"/>
    <mergeCell ref="I27:I29"/>
    <mergeCell ref="J27:J29"/>
    <mergeCell ref="K27:K29"/>
    <mergeCell ref="F27:F29"/>
    <mergeCell ref="E24:E26"/>
    <mergeCell ref="E33:E35"/>
    <mergeCell ref="F36:F38"/>
    <mergeCell ref="G36:G38"/>
    <mergeCell ref="F33:F35"/>
    <mergeCell ref="H36:H38"/>
    <mergeCell ref="I36:I38"/>
    <mergeCell ref="J36:J38"/>
    <mergeCell ref="K36:K38"/>
    <mergeCell ref="G33:G35"/>
    <mergeCell ref="H33:H35"/>
    <mergeCell ref="I33:I35"/>
    <mergeCell ref="J33:J35"/>
    <mergeCell ref="K33:K35"/>
    <mergeCell ref="D42:D44"/>
    <mergeCell ref="E42:E44"/>
    <mergeCell ref="A39:A41"/>
    <mergeCell ref="B39:B41"/>
    <mergeCell ref="C39:C41"/>
    <mergeCell ref="D39:D41"/>
    <mergeCell ref="E39:E41"/>
    <mergeCell ref="F42:F44"/>
    <mergeCell ref="G42:G44"/>
    <mergeCell ref="F39:F41"/>
    <mergeCell ref="H42:H44"/>
    <mergeCell ref="I42:I44"/>
    <mergeCell ref="J42:J44"/>
    <mergeCell ref="K42:K44"/>
    <mergeCell ref="G39:G41"/>
    <mergeCell ref="H39:H41"/>
    <mergeCell ref="I39:I41"/>
    <mergeCell ref="J39:J41"/>
    <mergeCell ref="K39:K41"/>
    <mergeCell ref="A48:A56"/>
    <mergeCell ref="B48:B56"/>
    <mergeCell ref="D48:D56"/>
    <mergeCell ref="E48:E56"/>
    <mergeCell ref="F48:F56"/>
    <mergeCell ref="A62:A63"/>
    <mergeCell ref="B62:B63"/>
    <mergeCell ref="D62:D63"/>
    <mergeCell ref="E62:E63"/>
    <mergeCell ref="F62:F63"/>
    <mergeCell ref="A64:A66"/>
    <mergeCell ref="B64:B66"/>
    <mergeCell ref="D64:D66"/>
    <mergeCell ref="E64:E66"/>
    <mergeCell ref="F64:F66"/>
    <mergeCell ref="A67:A69"/>
    <mergeCell ref="B67:B69"/>
    <mergeCell ref="D67:D69"/>
    <mergeCell ref="E67:E69"/>
    <mergeCell ref="F67:F69"/>
    <mergeCell ref="A111:E111"/>
    <mergeCell ref="C125:D125"/>
    <mergeCell ref="F95:F97"/>
    <mergeCell ref="G95:G97"/>
    <mergeCell ref="H95:H97"/>
    <mergeCell ref="I95:I97"/>
    <mergeCell ref="J95:J97"/>
    <mergeCell ref="K95:K97"/>
    <mergeCell ref="G92:G94"/>
    <mergeCell ref="H92:H94"/>
    <mergeCell ref="I92:I94"/>
    <mergeCell ref="J92:J94"/>
    <mergeCell ref="K92:K94"/>
    <mergeCell ref="A95:A97"/>
    <mergeCell ref="B95:B97"/>
    <mergeCell ref="C95:C97"/>
    <mergeCell ref="D95:D97"/>
    <mergeCell ref="E95:E97"/>
    <mergeCell ref="A92:A94"/>
    <mergeCell ref="B92:B94"/>
    <mergeCell ref="C92:C94"/>
    <mergeCell ref="D92:D94"/>
    <mergeCell ref="E92:E94"/>
    <mergeCell ref="F92:F94"/>
    <mergeCell ref="A85:A87"/>
    <mergeCell ref="B85:B87"/>
    <mergeCell ref="C85:C87"/>
    <mergeCell ref="D85:D87"/>
    <mergeCell ref="D88:D90"/>
    <mergeCell ref="C88:C90"/>
    <mergeCell ref="B88:B90"/>
    <mergeCell ref="A88:A90"/>
    <mergeCell ref="E88:E90"/>
    <mergeCell ref="F88:F90"/>
    <mergeCell ref="G88:G90"/>
    <mergeCell ref="H88:H90"/>
    <mergeCell ref="H85:H87"/>
    <mergeCell ref="G85:G87"/>
    <mergeCell ref="F85:F87"/>
    <mergeCell ref="E85:E87"/>
    <mergeCell ref="H82:H84"/>
    <mergeCell ref="G82:G84"/>
    <mergeCell ref="F82:F84"/>
    <mergeCell ref="E82:E84"/>
    <mergeCell ref="H70:H72"/>
    <mergeCell ref="G70:G72"/>
    <mergeCell ref="F70:F72"/>
    <mergeCell ref="E79:E81"/>
    <mergeCell ref="F79:F81"/>
    <mergeCell ref="G79:G81"/>
    <mergeCell ref="H79:H81"/>
    <mergeCell ref="H76:H78"/>
    <mergeCell ref="H73:H75"/>
    <mergeCell ref="G73:G75"/>
    <mergeCell ref="F73:F75"/>
    <mergeCell ref="F76:F78"/>
    <mergeCell ref="G76:G78"/>
  </mergeCells>
  <conditionalFormatting sqref="J22">
    <cfRule type="expression" dxfId="12" priority="1">
      <formula>$O22="N"</formula>
    </cfRule>
    <cfRule type="expression" dxfId="11" priority="2">
      <formula>$O22="Y"</formula>
    </cfRule>
  </conditionalFormatting>
  <conditionalFormatting sqref="J22">
    <cfRule type="notContainsBlanks" dxfId="10" priority="3">
      <formula>LEN(TRIM(J22))&gt;0</formula>
    </cfRule>
    <cfRule type="expression" dxfId="9" priority="4">
      <formula>$K22="n"</formula>
    </cfRule>
  </conditionalFormatting>
  <dataValidations count="1">
    <dataValidation type="decimal" operator="greaterThanOrEqual" allowBlank="1" showInputMessage="1" showErrorMessage="1" errorTitle="Invalid Entry" error="Please enter a number greater than or equal to 0." sqref="R103:R109 AX105:AY105 O98:O99 N100:O100 O13:O47 N103:N105 U16:U45 Q92:R97 Q100 O103:O109 AX48:AY69 T45 T92:U97 U99:U100 T100 X13:X21 X24:X44 Z92:AA97 X99:X100 W100 AA13:AA21 AA24:AA44 W92:X97 AA99:AA100 Z100 AD13:AD21 AD24:AD44 N92:O97 AD99:AD100 AC100 AG13:AG21 AG24:AG44 AJ13:AJ21 AJ24:AJ44 AM13:AM21 AM24:AM44 AP13:AP21 AP24:AP44 AS13:AS21 AS24:AS44 AV13:AV21 AV24:AV44 AX92:AY97 AX100:AY100 N68:O69 AX45 Q45 N45 Q49:R63 N49:O63 N65:O66 Q65:R66 Q68:R69 AY13:AY47 R13:R47 R98:R100 AC92:AD97">
      <formula1>0</formula1>
    </dataValidation>
  </dataValidations>
  <pageMargins left="0.7" right="0.7" top="0.75" bottom="0.75" header="0.3" footer="0.3"/>
  <pageSetup scale="42" fitToHeight="0" orientation="landscape" horizontalDpi="4294967293" verticalDpi="4294967293" r:id="rId1"/>
  <headerFooter>
    <oddFooter>&amp;C&amp;P</oddFooter>
  </headerFooter>
  <rowBreaks count="1" manualBreakCount="1">
    <brk id="26" max="5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50"/>
  <sheetViews>
    <sheetView zoomScale="84" zoomScaleNormal="84" workbookViewId="0">
      <selection activeCell="C18" sqref="C18"/>
    </sheetView>
  </sheetViews>
  <sheetFormatPr defaultColWidth="9.28515625" defaultRowHeight="15" x14ac:dyDescent="0.25"/>
  <cols>
    <col min="1" max="1" width="35.5703125" style="21" customWidth="1"/>
    <col min="2" max="2" width="36.28515625" style="21" customWidth="1"/>
    <col min="3" max="3" width="68.42578125" style="21" customWidth="1"/>
    <col min="4" max="4" width="22.28515625" style="21" customWidth="1"/>
    <col min="5" max="5" width="20.7109375" style="21" customWidth="1"/>
    <col min="6" max="6" width="64.28515625" style="21" customWidth="1"/>
    <col min="7" max="7" width="70.28515625" style="21" customWidth="1"/>
    <col min="8" max="8" width="18.28515625" style="21" customWidth="1"/>
    <col min="9" max="16384" width="9.28515625" style="21"/>
  </cols>
  <sheetData>
    <row r="1" spans="1:7" x14ac:dyDescent="0.25">
      <c r="A1" s="134" t="s">
        <v>259</v>
      </c>
    </row>
    <row r="2" spans="1:7" s="6" customFormat="1" x14ac:dyDescent="0.25">
      <c r="A2" s="73" t="s">
        <v>152</v>
      </c>
      <c r="B2" s="53"/>
    </row>
    <row r="3" spans="1:7" s="6" customFormat="1" x14ac:dyDescent="0.25">
      <c r="A3" s="50" t="s">
        <v>107</v>
      </c>
      <c r="B3" s="3" t="s">
        <v>311</v>
      </c>
    </row>
    <row r="4" spans="1:7" s="6" customFormat="1" x14ac:dyDescent="0.25">
      <c r="A4" s="50" t="s">
        <v>108</v>
      </c>
      <c r="B4" s="3" t="s">
        <v>312</v>
      </c>
    </row>
    <row r="5" spans="1:7" s="6" customFormat="1" x14ac:dyDescent="0.25">
      <c r="A5" s="50" t="s">
        <v>149</v>
      </c>
      <c r="B5" s="3" t="s">
        <v>313</v>
      </c>
    </row>
    <row r="6" spans="1:7" s="6" customFormat="1" x14ac:dyDescent="0.25">
      <c r="A6" s="50" t="s">
        <v>155</v>
      </c>
      <c r="B6" s="3" t="s">
        <v>314</v>
      </c>
    </row>
    <row r="7" spans="1:7" s="71" customFormat="1" x14ac:dyDescent="0.25">
      <c r="A7" s="50" t="s">
        <v>110</v>
      </c>
      <c r="B7" s="3" t="s">
        <v>315</v>
      </c>
    </row>
    <row r="8" spans="1:7" s="71" customFormat="1" x14ac:dyDescent="0.25">
      <c r="A8" s="50" t="s">
        <v>111</v>
      </c>
      <c r="B8" s="3" t="s">
        <v>316</v>
      </c>
    </row>
    <row r="9" spans="1:7" s="71" customFormat="1" x14ac:dyDescent="0.25">
      <c r="A9" s="50" t="s">
        <v>109</v>
      </c>
      <c r="B9" s="150">
        <v>43738</v>
      </c>
      <c r="D9" s="3"/>
      <c r="E9" s="3"/>
    </row>
    <row r="10" spans="1:7" x14ac:dyDescent="0.25">
      <c r="A10" s="134" t="s">
        <v>259</v>
      </c>
      <c r="D10" s="72"/>
      <c r="E10" s="72"/>
    </row>
    <row r="11" spans="1:7" x14ac:dyDescent="0.25">
      <c r="A11" s="134" t="s">
        <v>259</v>
      </c>
    </row>
    <row r="12" spans="1:7" ht="50.25" customHeight="1" x14ac:dyDescent="0.25">
      <c r="A12" s="79" t="s">
        <v>138</v>
      </c>
      <c r="B12" s="81" t="s">
        <v>103</v>
      </c>
      <c r="C12" s="81" t="s">
        <v>104</v>
      </c>
      <c r="D12" s="81" t="s">
        <v>256</v>
      </c>
      <c r="E12" s="81" t="s">
        <v>257</v>
      </c>
      <c r="F12" s="81" t="s">
        <v>105</v>
      </c>
      <c r="G12" s="82" t="s">
        <v>258</v>
      </c>
    </row>
    <row r="13" spans="1:7" s="466" customFormat="1" ht="62.25" customHeight="1" x14ac:dyDescent="0.25">
      <c r="A13" s="469" t="s">
        <v>106</v>
      </c>
      <c r="B13" s="471" t="s">
        <v>15</v>
      </c>
      <c r="C13" s="471" t="s">
        <v>52</v>
      </c>
      <c r="D13" s="471" t="s">
        <v>14</v>
      </c>
      <c r="E13" s="472" t="s">
        <v>16</v>
      </c>
      <c r="F13" s="473" t="s">
        <v>17</v>
      </c>
      <c r="G13" s="474" t="s">
        <v>53</v>
      </c>
    </row>
    <row r="14" spans="1:7" s="466" customFormat="1" ht="62.25" customHeight="1" x14ac:dyDescent="0.25">
      <c r="A14" s="469" t="s">
        <v>106</v>
      </c>
      <c r="B14" s="463" t="s">
        <v>446</v>
      </c>
      <c r="C14" s="463" t="s">
        <v>445</v>
      </c>
      <c r="D14" s="463" t="s">
        <v>447</v>
      </c>
      <c r="E14" s="464" t="s">
        <v>448</v>
      </c>
      <c r="F14" s="463" t="s">
        <v>449</v>
      </c>
      <c r="G14" s="465" t="s">
        <v>449</v>
      </c>
    </row>
    <row r="15" spans="1:7" ht="62.25" customHeight="1" x14ac:dyDescent="0.25">
      <c r="A15" s="95" t="s">
        <v>106</v>
      </c>
      <c r="B15" s="93" t="s">
        <v>446</v>
      </c>
      <c r="C15" s="93" t="s">
        <v>525</v>
      </c>
      <c r="D15" s="93" t="s">
        <v>513</v>
      </c>
      <c r="E15" s="449" t="s">
        <v>514</v>
      </c>
      <c r="F15" s="93" t="s">
        <v>515</v>
      </c>
      <c r="G15" s="203" t="s">
        <v>516</v>
      </c>
    </row>
    <row r="16" spans="1:7" s="457" customFormat="1" ht="62.25" customHeight="1" x14ac:dyDescent="0.25">
      <c r="A16" s="452" t="s">
        <v>106</v>
      </c>
      <c r="B16" s="453" t="s">
        <v>436</v>
      </c>
      <c r="C16" s="454" t="s">
        <v>531</v>
      </c>
      <c r="D16" s="454" t="s">
        <v>433</v>
      </c>
      <c r="E16" s="455" t="s">
        <v>435</v>
      </c>
      <c r="F16" s="454" t="s">
        <v>434</v>
      </c>
      <c r="G16" s="456" t="s">
        <v>511</v>
      </c>
    </row>
    <row r="17" spans="1:7" ht="21" customHeight="1" x14ac:dyDescent="0.25">
      <c r="A17" s="96"/>
      <c r="B17" s="97"/>
      <c r="C17" s="97"/>
      <c r="D17" s="83"/>
      <c r="E17" s="83"/>
      <c r="F17" s="23"/>
      <c r="G17" s="88"/>
    </row>
    <row r="18" spans="1:7" ht="42.6" customHeight="1" x14ac:dyDescent="0.25">
      <c r="A18" s="459" t="s">
        <v>139</v>
      </c>
      <c r="B18" s="93" t="s">
        <v>545</v>
      </c>
      <c r="C18" s="93" t="s">
        <v>549</v>
      </c>
      <c r="D18" s="460" t="s">
        <v>513</v>
      </c>
      <c r="E18" s="460" t="s">
        <v>546</v>
      </c>
      <c r="F18" s="460" t="s">
        <v>547</v>
      </c>
      <c r="G18" s="505" t="s">
        <v>548</v>
      </c>
    </row>
    <row r="19" spans="1:7" s="457" customFormat="1" x14ac:dyDescent="0.25">
      <c r="A19" s="458" t="s">
        <v>139</v>
      </c>
      <c r="B19" s="454" t="s">
        <v>437</v>
      </c>
      <c r="C19" s="454" t="s">
        <v>531</v>
      </c>
      <c r="D19" s="454" t="s">
        <v>433</v>
      </c>
      <c r="E19" s="455" t="s">
        <v>435</v>
      </c>
      <c r="F19" s="454" t="s">
        <v>434</v>
      </c>
      <c r="G19" s="456" t="s">
        <v>511</v>
      </c>
    </row>
    <row r="20" spans="1:7" ht="21" customHeight="1" x14ac:dyDescent="0.25">
      <c r="A20" s="99"/>
      <c r="B20" s="93"/>
      <c r="C20" s="93"/>
      <c r="D20" s="20"/>
      <c r="E20" s="20"/>
      <c r="F20" s="20"/>
      <c r="G20" s="90"/>
    </row>
    <row r="21" spans="1:7" s="22" customFormat="1" ht="15.75" customHeight="1" x14ac:dyDescent="0.25">
      <c r="A21" s="100" t="s">
        <v>153</v>
      </c>
      <c r="B21" s="94" t="s">
        <v>13</v>
      </c>
      <c r="C21" s="101"/>
      <c r="D21" s="84"/>
      <c r="E21" s="85"/>
      <c r="F21" s="84"/>
      <c r="G21" s="86"/>
    </row>
    <row r="22" spans="1:7" ht="21" customHeight="1" x14ac:dyDescent="0.25">
      <c r="A22" s="102"/>
      <c r="B22" s="103"/>
      <c r="C22" s="103"/>
      <c r="D22" s="87"/>
      <c r="E22" s="87"/>
      <c r="F22" s="87"/>
      <c r="G22" s="88"/>
    </row>
    <row r="23" spans="1:7" x14ac:dyDescent="0.25">
      <c r="A23" s="98" t="s">
        <v>154</v>
      </c>
      <c r="B23" s="93" t="s">
        <v>13</v>
      </c>
      <c r="C23" s="93"/>
      <c r="D23" s="20"/>
      <c r="E23" s="20"/>
      <c r="F23" s="20"/>
      <c r="G23" s="89"/>
    </row>
    <row r="24" spans="1:7" ht="21" customHeight="1" x14ac:dyDescent="0.25">
      <c r="A24" s="99"/>
      <c r="B24" s="93"/>
      <c r="C24" s="93"/>
      <c r="D24" s="20"/>
      <c r="E24" s="20"/>
      <c r="F24" s="20"/>
      <c r="G24" s="90"/>
    </row>
    <row r="25" spans="1:7" s="466" customFormat="1" ht="46.9" customHeight="1" x14ac:dyDescent="0.25">
      <c r="A25" s="461" t="s">
        <v>141</v>
      </c>
      <c r="B25" s="462" t="s">
        <v>438</v>
      </c>
      <c r="C25" s="463" t="s">
        <v>531</v>
      </c>
      <c r="D25" s="463" t="s">
        <v>433</v>
      </c>
      <c r="E25" s="464" t="s">
        <v>435</v>
      </c>
      <c r="F25" s="463" t="s">
        <v>434</v>
      </c>
      <c r="G25" s="465" t="s">
        <v>511</v>
      </c>
    </row>
    <row r="26" spans="1:7" s="466" customFormat="1" ht="39.6" customHeight="1" x14ac:dyDescent="0.25">
      <c r="A26" s="461" t="s">
        <v>141</v>
      </c>
      <c r="B26" s="462" t="s">
        <v>439</v>
      </c>
      <c r="C26" s="463" t="s">
        <v>531</v>
      </c>
      <c r="D26" s="463" t="s">
        <v>433</v>
      </c>
      <c r="E26" s="464" t="s">
        <v>435</v>
      </c>
      <c r="F26" s="463" t="s">
        <v>434</v>
      </c>
      <c r="G26" s="465" t="s">
        <v>511</v>
      </c>
    </row>
    <row r="27" spans="1:7" ht="21" customHeight="1" x14ac:dyDescent="0.25">
      <c r="A27" s="102"/>
      <c r="B27" s="103"/>
      <c r="C27" s="103"/>
      <c r="D27" s="87"/>
      <c r="E27" s="87"/>
      <c r="F27" s="87"/>
      <c r="G27" s="88"/>
    </row>
    <row r="28" spans="1:7" ht="45" x14ac:dyDescent="0.25">
      <c r="A28" s="98" t="s">
        <v>142</v>
      </c>
      <c r="B28" s="93" t="s">
        <v>517</v>
      </c>
      <c r="C28" s="93" t="s">
        <v>530</v>
      </c>
      <c r="D28" s="93" t="s">
        <v>433</v>
      </c>
      <c r="E28" s="449" t="s">
        <v>435</v>
      </c>
      <c r="F28" s="93" t="s">
        <v>434</v>
      </c>
      <c r="G28" s="203" t="s">
        <v>512</v>
      </c>
    </row>
    <row r="29" spans="1:7" s="466" customFormat="1" ht="60" x14ac:dyDescent="0.25">
      <c r="A29" s="467" t="s">
        <v>142</v>
      </c>
      <c r="B29" s="468" t="s">
        <v>518</v>
      </c>
      <c r="C29" s="463" t="s">
        <v>531</v>
      </c>
      <c r="D29" s="463" t="s">
        <v>433</v>
      </c>
      <c r="E29" s="464" t="s">
        <v>435</v>
      </c>
      <c r="F29" s="463" t="s">
        <v>434</v>
      </c>
      <c r="G29" s="465" t="s">
        <v>511</v>
      </c>
    </row>
    <row r="30" spans="1:7" s="466" customFormat="1" ht="45" x14ac:dyDescent="0.25">
      <c r="A30" s="467" t="s">
        <v>142</v>
      </c>
      <c r="B30" s="468" t="s">
        <v>519</v>
      </c>
      <c r="C30" s="463" t="s">
        <v>531</v>
      </c>
      <c r="D30" s="463" t="s">
        <v>433</v>
      </c>
      <c r="E30" s="464" t="s">
        <v>435</v>
      </c>
      <c r="F30" s="463" t="s">
        <v>434</v>
      </c>
      <c r="G30" s="465" t="s">
        <v>511</v>
      </c>
    </row>
    <row r="31" spans="1:7" s="466" customFormat="1" ht="94.9" customHeight="1" x14ac:dyDescent="0.25">
      <c r="A31" s="467" t="s">
        <v>142</v>
      </c>
      <c r="B31" s="468" t="s">
        <v>520</v>
      </c>
      <c r="C31" s="463" t="s">
        <v>531</v>
      </c>
      <c r="D31" s="463" t="s">
        <v>433</v>
      </c>
      <c r="E31" s="464" t="s">
        <v>435</v>
      </c>
      <c r="F31" s="463" t="s">
        <v>434</v>
      </c>
      <c r="G31" s="465" t="s">
        <v>511</v>
      </c>
    </row>
    <row r="32" spans="1:7" ht="94.9" customHeight="1" x14ac:dyDescent="0.25">
      <c r="A32" s="98" t="s">
        <v>142</v>
      </c>
      <c r="B32" s="93" t="s">
        <v>521</v>
      </c>
      <c r="C32" s="93" t="s">
        <v>530</v>
      </c>
      <c r="D32" s="93" t="s">
        <v>433</v>
      </c>
      <c r="E32" s="449" t="s">
        <v>435</v>
      </c>
      <c r="F32" s="93" t="s">
        <v>434</v>
      </c>
      <c r="G32" s="203" t="s">
        <v>512</v>
      </c>
    </row>
    <row r="33" spans="1:8" ht="51" customHeight="1" x14ac:dyDescent="0.25">
      <c r="A33" s="99"/>
      <c r="B33" s="199" t="s">
        <v>440</v>
      </c>
      <c r="C33" s="93"/>
      <c r="D33" s="20"/>
      <c r="E33" s="20"/>
      <c r="F33" s="20"/>
      <c r="G33" s="90"/>
    </row>
    <row r="34" spans="1:8" ht="57" customHeight="1" x14ac:dyDescent="0.25">
      <c r="A34" s="104" t="s">
        <v>143</v>
      </c>
      <c r="B34" s="94" t="s">
        <v>523</v>
      </c>
      <c r="C34" s="93" t="s">
        <v>530</v>
      </c>
      <c r="D34" s="93" t="s">
        <v>433</v>
      </c>
      <c r="E34" s="449" t="s">
        <v>435</v>
      </c>
      <c r="F34" s="93" t="s">
        <v>434</v>
      </c>
      <c r="G34" s="203" t="s">
        <v>512</v>
      </c>
    </row>
    <row r="35" spans="1:8" ht="53.45" customHeight="1" x14ac:dyDescent="0.25">
      <c r="A35" s="104" t="s">
        <v>143</v>
      </c>
      <c r="B35" s="93" t="s">
        <v>522</v>
      </c>
      <c r="C35" s="93" t="s">
        <v>530</v>
      </c>
      <c r="D35" s="93" t="s">
        <v>433</v>
      </c>
      <c r="E35" s="449" t="s">
        <v>435</v>
      </c>
      <c r="F35" s="93" t="s">
        <v>434</v>
      </c>
      <c r="G35" s="203" t="s">
        <v>512</v>
      </c>
    </row>
    <row r="36" spans="1:8" ht="21" customHeight="1" x14ac:dyDescent="0.25">
      <c r="A36" s="102"/>
      <c r="B36" s="103"/>
      <c r="C36" s="103"/>
      <c r="D36" s="87"/>
      <c r="E36" s="87"/>
      <c r="F36" s="87"/>
      <c r="G36" s="88"/>
    </row>
    <row r="37" spans="1:8" ht="197.45" customHeight="1" x14ac:dyDescent="0.25">
      <c r="A37" s="98" t="s">
        <v>144</v>
      </c>
      <c r="B37" s="93" t="s">
        <v>524</v>
      </c>
      <c r="C37" s="93" t="s">
        <v>527</v>
      </c>
      <c r="D37" s="93" t="s">
        <v>513</v>
      </c>
      <c r="E37" s="93" t="s">
        <v>526</v>
      </c>
      <c r="F37" s="93" t="s">
        <v>528</v>
      </c>
      <c r="G37" s="450" t="s">
        <v>542</v>
      </c>
    </row>
    <row r="38" spans="1:8" ht="75.599999999999994" customHeight="1" x14ac:dyDescent="0.25">
      <c r="A38" s="451"/>
      <c r="B38" s="93" t="s">
        <v>540</v>
      </c>
      <c r="C38" s="93" t="s">
        <v>538</v>
      </c>
      <c r="D38" s="93" t="s">
        <v>513</v>
      </c>
      <c r="E38" s="93" t="s">
        <v>539</v>
      </c>
      <c r="F38" s="93" t="s">
        <v>541</v>
      </c>
      <c r="G38" s="450" t="s">
        <v>542</v>
      </c>
    </row>
    <row r="39" spans="1:8" x14ac:dyDescent="0.25">
      <c r="B39" s="93" t="s">
        <v>13</v>
      </c>
      <c r="C39" s="93"/>
      <c r="D39" s="20"/>
      <c r="E39" s="20"/>
      <c r="F39" s="20"/>
      <c r="G39" s="89"/>
    </row>
    <row r="40" spans="1:8" ht="21" customHeight="1" x14ac:dyDescent="0.25">
      <c r="A40" s="99"/>
      <c r="B40" s="93"/>
      <c r="C40" s="93"/>
      <c r="D40" s="20"/>
      <c r="E40" s="20"/>
      <c r="F40" s="20"/>
      <c r="G40" s="90"/>
    </row>
    <row r="41" spans="1:8" ht="30" x14ac:dyDescent="0.25">
      <c r="A41" s="95" t="s">
        <v>101</v>
      </c>
      <c r="B41" s="200" t="s">
        <v>529</v>
      </c>
      <c r="C41" s="93" t="s">
        <v>530</v>
      </c>
      <c r="D41" s="93" t="s">
        <v>433</v>
      </c>
      <c r="E41" s="449" t="s">
        <v>435</v>
      </c>
      <c r="F41" s="93" t="s">
        <v>434</v>
      </c>
      <c r="G41" s="203" t="s">
        <v>512</v>
      </c>
      <c r="H41" s="71"/>
    </row>
    <row r="42" spans="1:8" s="466" customFormat="1" x14ac:dyDescent="0.25">
      <c r="A42" s="469" t="s">
        <v>101</v>
      </c>
      <c r="B42" s="470" t="s">
        <v>532</v>
      </c>
      <c r="C42" s="463" t="s">
        <v>531</v>
      </c>
      <c r="D42" s="463" t="s">
        <v>433</v>
      </c>
      <c r="E42" s="464" t="s">
        <v>435</v>
      </c>
      <c r="F42" s="463" t="s">
        <v>434</v>
      </c>
      <c r="G42" s="465" t="s">
        <v>511</v>
      </c>
    </row>
    <row r="43" spans="1:8" s="466" customFormat="1" x14ac:dyDescent="0.25">
      <c r="A43" s="469" t="s">
        <v>101</v>
      </c>
      <c r="B43" s="470" t="s">
        <v>533</v>
      </c>
      <c r="C43" s="463" t="s">
        <v>531</v>
      </c>
      <c r="D43" s="463" t="s">
        <v>433</v>
      </c>
      <c r="E43" s="464" t="s">
        <v>435</v>
      </c>
      <c r="F43" s="463" t="s">
        <v>434</v>
      </c>
      <c r="G43" s="465" t="s">
        <v>511</v>
      </c>
    </row>
    <row r="44" spans="1:8" ht="30" x14ac:dyDescent="0.25">
      <c r="A44" s="95" t="s">
        <v>101</v>
      </c>
      <c r="B44" s="200" t="s">
        <v>534</v>
      </c>
      <c r="C44" s="93" t="s">
        <v>537</v>
      </c>
      <c r="D44" s="93" t="s">
        <v>433</v>
      </c>
      <c r="E44" s="449" t="s">
        <v>435</v>
      </c>
      <c r="F44" s="93" t="s">
        <v>434</v>
      </c>
      <c r="G44" s="93" t="s">
        <v>537</v>
      </c>
    </row>
    <row r="45" spans="1:8" ht="30" x14ac:dyDescent="0.25">
      <c r="A45" s="95" t="s">
        <v>101</v>
      </c>
      <c r="B45" s="200" t="s">
        <v>535</v>
      </c>
      <c r="C45" s="93" t="s">
        <v>537</v>
      </c>
      <c r="D45" s="93" t="s">
        <v>433</v>
      </c>
      <c r="E45" s="449" t="s">
        <v>435</v>
      </c>
      <c r="F45" s="93" t="s">
        <v>434</v>
      </c>
      <c r="G45" s="93" t="s">
        <v>537</v>
      </c>
    </row>
    <row r="46" spans="1:8" s="466" customFormat="1" ht="62.25" x14ac:dyDescent="0.25">
      <c r="A46" s="469" t="s">
        <v>101</v>
      </c>
      <c r="B46" s="470" t="s">
        <v>536</v>
      </c>
      <c r="C46" s="463" t="s">
        <v>531</v>
      </c>
      <c r="D46" s="463" t="s">
        <v>433</v>
      </c>
      <c r="E46" s="464" t="s">
        <v>435</v>
      </c>
      <c r="F46" s="463" t="s">
        <v>434</v>
      </c>
      <c r="G46" s="465" t="s">
        <v>511</v>
      </c>
    </row>
    <row r="47" spans="1:8" ht="21" customHeight="1" x14ac:dyDescent="0.25">
      <c r="A47" s="137"/>
      <c r="B47" s="138"/>
      <c r="C47" s="138"/>
      <c r="D47" s="138"/>
      <c r="E47" s="138"/>
      <c r="F47" s="138"/>
      <c r="G47" s="90"/>
    </row>
    <row r="48" spans="1:8" ht="185.25" customHeight="1" x14ac:dyDescent="0.25">
      <c r="A48" s="545" t="s">
        <v>226</v>
      </c>
      <c r="B48" s="545"/>
      <c r="C48" s="545"/>
      <c r="D48" s="140"/>
      <c r="E48" s="140"/>
      <c r="F48" s="105"/>
      <c r="G48" s="105"/>
    </row>
    <row r="49" spans="1:3" s="71" customFormat="1" ht="31.9" customHeight="1" x14ac:dyDescent="0.25">
      <c r="A49" s="538" t="s">
        <v>298</v>
      </c>
      <c r="B49" s="558"/>
      <c r="C49" s="558"/>
    </row>
    <row r="50" spans="1:3" x14ac:dyDescent="0.25">
      <c r="A50" s="134" t="s">
        <v>255</v>
      </c>
    </row>
  </sheetData>
  <sheetProtection insertColumns="0" insertRows="0" selectLockedCells="1"/>
  <mergeCells count="2">
    <mergeCell ref="A48:C48"/>
    <mergeCell ref="A49:C49"/>
  </mergeCells>
  <pageMargins left="0.7" right="0.7" top="0.75" bottom="0.75" header="0.3" footer="0.3"/>
  <pageSetup scale="85" orientation="landscape"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16</xdr:row>
                    <xdr:rowOff>28575</xdr:rowOff>
                  </from>
                  <to>
                    <xdr:col>3</xdr:col>
                    <xdr:colOff>1314450</xdr:colOff>
                    <xdr:row>17</xdr:row>
                    <xdr:rowOff>76200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66675</xdr:colOff>
                    <xdr:row>19</xdr:row>
                    <xdr:rowOff>19050</xdr:rowOff>
                  </from>
                  <to>
                    <xdr:col>3</xdr:col>
                    <xdr:colOff>1314450</xdr:colOff>
                    <xdr:row>20</xdr:row>
                    <xdr:rowOff>28575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21</xdr:row>
                    <xdr:rowOff>95250</xdr:rowOff>
                  </from>
                  <to>
                    <xdr:col>3</xdr:col>
                    <xdr:colOff>1314450</xdr:colOff>
                    <xdr:row>21</xdr:row>
                    <xdr:rowOff>247650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23</xdr:row>
                    <xdr:rowOff>66675</xdr:rowOff>
                  </from>
                  <to>
                    <xdr:col>3</xdr:col>
                    <xdr:colOff>1314450</xdr:colOff>
                    <xdr:row>24</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26</xdr:row>
                    <xdr:rowOff>57150</xdr:rowOff>
                  </from>
                  <to>
                    <xdr:col>3</xdr:col>
                    <xdr:colOff>1314450</xdr:colOff>
                    <xdr:row>26</xdr:row>
                    <xdr:rowOff>247650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32</xdr:row>
                    <xdr:rowOff>76200</xdr:rowOff>
                  </from>
                  <to>
                    <xdr:col>3</xdr:col>
                    <xdr:colOff>1314450</xdr:colOff>
                    <xdr:row>32</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35</xdr:row>
                    <xdr:rowOff>38100</xdr:rowOff>
                  </from>
                  <to>
                    <xdr:col>3</xdr:col>
                    <xdr:colOff>1314450</xdr:colOff>
                    <xdr:row>35</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39</xdr:row>
                    <xdr:rowOff>57150</xdr:rowOff>
                  </from>
                  <to>
                    <xdr:col>3</xdr:col>
                    <xdr:colOff>1314450</xdr:colOff>
                    <xdr:row>39</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46</xdr:row>
                    <xdr:rowOff>38100</xdr:rowOff>
                  </from>
                  <to>
                    <xdr:col>3</xdr:col>
                    <xdr:colOff>1314450</xdr:colOff>
                    <xdr:row>47</xdr:row>
                    <xdr:rowOff>0</xdr:rowOff>
                  </to>
                </anchor>
              </controlPr>
            </control>
          </mc:Choice>
        </mc:AlternateContent>
      </controls>
    </mc:Choice>
  </mc:AlternateContent>
  <tableParts count="1">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1f675914011d8785594e42e26452529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91D16A-3BC6-48E7-8CBB-39ED71317609}"/>
</file>

<file path=customXml/itemProps2.xml><?xml version="1.0" encoding="utf-8"?>
<ds:datastoreItem xmlns:ds="http://schemas.openxmlformats.org/officeDocument/2006/customXml" ds:itemID="{5CBFC0D0-670B-4D49-BDF6-8F5F7C66EE65}"/>
</file>

<file path=customXml/itemProps3.xml><?xml version="1.0" encoding="utf-8"?>
<ds:datastoreItem xmlns:ds="http://schemas.openxmlformats.org/officeDocument/2006/customXml" ds:itemID="{89EF1201-553F-44AE-9B37-FA28EDBBB1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Protocol - Planned metrics 4.0</vt:lpstr>
      <vt:lpstr>Approved Monitoring Protocol</vt:lpstr>
      <vt:lpstr>Metrics report DY2Q2</vt:lpstr>
      <vt:lpstr>Metrics report DY2Q1</vt:lpstr>
      <vt:lpstr>Metrics report DY1Q4 DY1A</vt:lpstr>
      <vt:lpstr>Metrics report DY1Q3</vt:lpstr>
      <vt:lpstr>Metrics report DY1Q2</vt:lpstr>
      <vt:lpstr>Metrics report DY1Q1</vt:lpstr>
      <vt:lpstr>Report-Data &amp; reporting issues</vt:lpstr>
      <vt:lpstr>Version notes</vt:lpstr>
      <vt:lpstr>'Approved Monitoring Protocol'!Print_Area</vt:lpstr>
      <vt:lpstr>'Metrics report DY1Q1'!Print_Area</vt:lpstr>
      <vt:lpstr>'Metrics report DY1Q2'!Print_Area</vt:lpstr>
      <vt:lpstr>'Metrics report DY1Q3'!Print_Area</vt:lpstr>
      <vt:lpstr>'Metrics report DY1Q4 DY1A'!Print_Area</vt:lpstr>
      <vt:lpstr>'Metrics report DY2Q1'!Print_Area</vt:lpstr>
      <vt:lpstr>'Metrics report DY2Q2'!Print_Area</vt:lpstr>
      <vt:lpstr>'Protocol - Planned metrics 4.0'!Print_Area</vt:lpstr>
      <vt:lpstr>'Report-Data &amp; reporting issues'!Print_Area</vt:lpstr>
      <vt:lpstr>'Version notes'!Print_Area</vt:lpstr>
      <vt:lpstr>'Metrics report DY1Q1'!Print_Titles</vt:lpstr>
      <vt:lpstr>'Metrics report DY1Q2'!Print_Titles</vt:lpstr>
      <vt:lpstr>'Metrics report DY1Q3'!Print_Titles</vt:lpstr>
      <vt:lpstr>'Metrics report DY1Q4 DY1A'!Print_Titles</vt:lpstr>
      <vt:lpstr>'Metrics report DY2Q1'!Print_Titles</vt:lpstr>
      <vt:lpstr>'Metrics report DY2Q2'!Print_Titles</vt:lpstr>
      <vt:lpstr>'Protocol - Planned metrics 4.0'!Print_Titles</vt:lpstr>
      <vt:lpstr>'Report-Data &amp; reporting issues'!Print_Titles</vt:lpstr>
      <vt:lpstr>Title</vt:lpstr>
      <vt:lpstr>'Metrics report DY1Q1'!TitleRegion1.A12.AZ89.2</vt:lpstr>
      <vt:lpstr>'Metrics report DY1Q2'!TitleRegion1.A12.AZ89.2</vt:lpstr>
      <vt:lpstr>'Metrics report DY1Q3'!TitleRegion1.A12.AZ89.2</vt:lpstr>
      <vt:lpstr>'Metrics report DY2Q1'!TitleRegion1.A12.AZ89.2</vt:lpstr>
      <vt:lpstr>'Metrics report DY2Q2'!TitleRegion1.A12.AZ89.2</vt:lpstr>
      <vt:lpstr>TitleRegion1.A12.AZ89.2</vt:lpstr>
      <vt:lpstr>TitleRegion1.A12.G30.3</vt:lpstr>
      <vt:lpstr>TitleRegion1.A8.U48.1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 Use Disorder (SUD) Section 1115 Demonstration Monitoring Workbook Version 4.0</dc:title>
  <dc:subject>Substance Use Disorder Monitoring</dc:subject>
  <dc:creator>Centers for Medicare &amp; Medicaid Services (CMS)</dc:creator>
  <cp:keywords>Medicaid, substance use disorder, SUD, Monitoring, Workbook, Section 1115</cp:keywords>
  <cp:lastModifiedBy>Fowle, Nicole</cp:lastModifiedBy>
  <cp:lastPrinted>2020-02-20T22:39:00Z</cp:lastPrinted>
  <dcterms:created xsi:type="dcterms:W3CDTF">2018-05-18T19:26:44Z</dcterms:created>
  <dcterms:modified xsi:type="dcterms:W3CDTF">2020-02-21T21:06:35Z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0x0101007333CC8A71C1D9428D58B48EDC19BC61</vt:lpwstr>
  </property>
  <property fmtid="{D5CDD505-2E9C-101B-9397-08002B2CF9AE}" pid="4" name="Order">
    <vt:r8>13700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